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Øl menu" sheetId="1" r:id="rId1"/>
  </sheets>
  <definedNames>
    <definedName name="_xlnm._FilterDatabase" localSheetId="0" hidden="1">'Øl menu'!$A$3:$W$41</definedName>
  </definedNames>
  <calcPr fullCalcOnLoad="1"/>
</workbook>
</file>

<file path=xl/sharedStrings.xml><?xml version="1.0" encoding="utf-8"?>
<sst xmlns="http://schemas.openxmlformats.org/spreadsheetml/2006/main" count="109" uniqueCount="89">
  <si>
    <t>%</t>
  </si>
  <si>
    <t>Pris</t>
  </si>
  <si>
    <t>Butik</t>
  </si>
  <si>
    <t>Bryggeri</t>
  </si>
  <si>
    <t>Navn</t>
  </si>
  <si>
    <t>Ltr</t>
  </si>
  <si>
    <t>Købt
beløb</t>
  </si>
  <si>
    <t>Drukket
beløb</t>
  </si>
  <si>
    <t>Købt
ltr.</t>
  </si>
  <si>
    <t>Drukket
ltr.</t>
  </si>
  <si>
    <t>Antal deltagere:</t>
  </si>
  <si>
    <t>Amager Bryghus</t>
  </si>
  <si>
    <t>Total</t>
  </si>
  <si>
    <t>Karakterer</t>
  </si>
  <si>
    <t>Michael</t>
  </si>
  <si>
    <t>Morten</t>
  </si>
  <si>
    <t>Henrik</t>
  </si>
  <si>
    <t>Ole</t>
  </si>
  <si>
    <t>Jesper</t>
  </si>
  <si>
    <t>Antal</t>
  </si>
  <si>
    <t>Antal drukket</t>
  </si>
  <si>
    <t>Sonni</t>
  </si>
  <si>
    <t>Brewdog</t>
  </si>
  <si>
    <t>Mikkeller</t>
  </si>
  <si>
    <t>Type</t>
  </si>
  <si>
    <t>Imperial Stout</t>
  </si>
  <si>
    <t>Stout</t>
  </si>
  <si>
    <t>Drukket % x L</t>
  </si>
  <si>
    <t>runde#</t>
  </si>
  <si>
    <t>Øl menu til ølklub møde 15-MAR-2013 hos Sonni</t>
  </si>
  <si>
    <t>Beer Geek Brunch Weazel, Calvados</t>
  </si>
  <si>
    <t>Erik</t>
  </si>
  <si>
    <t>Grand Theft Orange</t>
  </si>
  <si>
    <t>American Strong Ale</t>
  </si>
  <si>
    <t>Hr. Frederiksen, Buffalo Trace</t>
  </si>
  <si>
    <t>Blåbær Stout</t>
  </si>
  <si>
    <t>Det Lille Bryggeri</t>
  </si>
  <si>
    <t>Hr. Skovs Blomme Rom Porter</t>
  </si>
  <si>
    <t>Dark Roast Barred Aged (Whisky)</t>
  </si>
  <si>
    <t>de Molen</t>
  </si>
  <si>
    <t>Mout &amp; Mocca</t>
  </si>
  <si>
    <t>Tsarina Esra</t>
  </si>
  <si>
    <t>Imperial Porter</t>
  </si>
  <si>
    <t>Bar &amp; Boos</t>
  </si>
  <si>
    <t>Hel &amp; Verdoemenis (Hell &amp; Damnation)</t>
  </si>
  <si>
    <t>Krenkerup</t>
  </si>
  <si>
    <t>Rauchbier</t>
  </si>
  <si>
    <t>Westbrook</t>
  </si>
  <si>
    <t>Dark Helmet</t>
  </si>
  <si>
    <t>Schwarzbier</t>
  </si>
  <si>
    <t>Hoppin Frog/Fanø</t>
  </si>
  <si>
    <t>Natasha Røcks America</t>
  </si>
  <si>
    <t>Moylans</t>
  </si>
  <si>
    <t>Dragoons Dry Irish Stout</t>
  </si>
  <si>
    <t>Dry Stout</t>
  </si>
  <si>
    <t>Cigar City/Mikkeller</t>
  </si>
  <si>
    <t>Dirac</t>
  </si>
  <si>
    <t>Three Floyds</t>
  </si>
  <si>
    <t>Amon Amarth Ragnarök</t>
  </si>
  <si>
    <t>Port Brewing</t>
  </si>
  <si>
    <t>Gift of the Magi</t>
  </si>
  <si>
    <t xml:space="preserve">Cantillon </t>
  </si>
  <si>
    <t>Fou Foune</t>
  </si>
  <si>
    <t>Mamouche</t>
  </si>
  <si>
    <t>Den Gale Brygger</t>
  </si>
  <si>
    <t>Idun</t>
  </si>
  <si>
    <t>To Øl</t>
  </si>
  <si>
    <t>Mine is Bigger than Yours</t>
  </si>
  <si>
    <t>Goliat</t>
  </si>
  <si>
    <t>Bridge Road</t>
  </si>
  <si>
    <t>Chevalier Saison</t>
  </si>
  <si>
    <t>Ale Smith</t>
  </si>
  <si>
    <t>Horny Devil</t>
  </si>
  <si>
    <t>Unibroue</t>
  </si>
  <si>
    <t>Stillwater</t>
  </si>
  <si>
    <t>Autumnal</t>
  </si>
  <si>
    <t>Jolly Pumpkin</t>
  </si>
  <si>
    <t>Maracaibo Especial</t>
  </si>
  <si>
    <t>de Molen/Flying Dog</t>
  </si>
  <si>
    <t>Imperial/Strong Porter</t>
  </si>
  <si>
    <t>Night Shift</t>
  </si>
  <si>
    <t>Ever Weisse</t>
  </si>
  <si>
    <t>Big Worse Red Wine Barrel Edition</t>
  </si>
  <si>
    <t>Weinbrand Barrel Aged Red Ale</t>
  </si>
  <si>
    <t>Big Worst Barrel Aged Cognac Edition</t>
  </si>
  <si>
    <t>San Diego Scotch Ale</t>
  </si>
  <si>
    <t>Dog A</t>
  </si>
  <si>
    <t>Samuel Adams</t>
  </si>
  <si>
    <t>Utopias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</si>
</sst>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&quot;kr.&quot;\ * #,##0.00_ ;_ &quot;kr.&quot;\ * \-#,##0.00_ ;_ &quot;kr.&quot;\ * &quot;-&quot;??_ ;_ @_ "/>
    <numFmt numFmtId="178" formatCode="_(* #,##0.0_);_(* \(#,##0.0\);_(* &quot;-&quot;?_);_(@_)"/>
    <numFmt numFmtId="179" formatCode="0.0"/>
    <numFmt numFmtId="180" formatCode="0.000"/>
    <numFmt numFmtId="181" formatCode="####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8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/>
    </xf>
    <xf numFmtId="171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wrapText="1"/>
    </xf>
    <xf numFmtId="178" fontId="2" fillId="34" borderId="10" xfId="0" applyNumberFormat="1" applyFont="1" applyFill="1" applyBorder="1" applyAlignment="1">
      <alignment wrapText="1"/>
    </xf>
    <xf numFmtId="180" fontId="2" fillId="34" borderId="10" xfId="0" applyNumberFormat="1" applyFont="1" applyFill="1" applyBorder="1" applyAlignment="1">
      <alignment wrapText="1"/>
    </xf>
    <xf numFmtId="1" fontId="2" fillId="34" borderId="10" xfId="0" applyNumberFormat="1" applyFont="1" applyFill="1" applyBorder="1" applyAlignment="1">
      <alignment wrapText="1"/>
    </xf>
    <xf numFmtId="2" fontId="2" fillId="34" borderId="10" xfId="0" applyNumberFormat="1" applyFont="1" applyFill="1" applyBorder="1" applyAlignment="1">
      <alignment wrapText="1"/>
    </xf>
    <xf numFmtId="171" fontId="2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17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178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4" sqref="A44"/>
    </sheetView>
  </sheetViews>
  <sheetFormatPr defaultColWidth="9.140625" defaultRowHeight="12.75"/>
  <cols>
    <col min="1" max="1" width="24.8515625" style="1" bestFit="1" customWidth="1"/>
    <col min="2" max="2" width="40.00390625" style="1" bestFit="1" customWidth="1"/>
    <col min="3" max="3" width="19.28125" style="1" bestFit="1" customWidth="1"/>
    <col min="4" max="4" width="4.28125" style="1" customWidth="1"/>
    <col min="5" max="5" width="6.7109375" style="2" bestFit="1" customWidth="1"/>
    <col min="6" max="6" width="6.28125" style="6" bestFit="1" customWidth="1"/>
    <col min="7" max="7" width="8.57421875" style="7" bestFit="1" customWidth="1"/>
    <col min="8" max="8" width="8.57421875" style="3" customWidth="1"/>
    <col min="9" max="9" width="8.7109375" style="10" bestFit="1" customWidth="1"/>
    <col min="10" max="10" width="15.8515625" style="1" bestFit="1" customWidth="1"/>
    <col min="11" max="11" width="9.7109375" style="1" bestFit="1" customWidth="1"/>
    <col min="12" max="12" width="8.00390625" style="3" customWidth="1"/>
    <col min="13" max="13" width="10.00390625" style="3" bestFit="1" customWidth="1"/>
    <col min="14" max="14" width="8.8515625" style="3" customWidth="1"/>
    <col min="15" max="15" width="8.28125" style="1" bestFit="1" customWidth="1"/>
    <col min="16" max="16" width="10.421875" style="1" bestFit="1" customWidth="1"/>
    <col min="17" max="17" width="10.421875" style="3" bestFit="1" customWidth="1"/>
    <col min="18" max="16384" width="9.140625" style="1" customWidth="1"/>
  </cols>
  <sheetData>
    <row r="1" spans="1:15" ht="15">
      <c r="A1" s="27" t="s">
        <v>29</v>
      </c>
      <c r="B1" s="26"/>
      <c r="C1" s="9"/>
      <c r="D1" s="9"/>
      <c r="E1" s="25"/>
      <c r="F1" s="26"/>
      <c r="G1" s="26"/>
      <c r="H1" s="26"/>
      <c r="I1" s="26"/>
      <c r="J1" s="26"/>
      <c r="K1" s="9"/>
      <c r="L1" s="28" t="s">
        <v>10</v>
      </c>
      <c r="M1" s="28"/>
      <c r="N1" s="28"/>
      <c r="O1" s="1">
        <v>6</v>
      </c>
    </row>
    <row r="2" ht="12.75">
      <c r="R2" s="1" t="s">
        <v>13</v>
      </c>
    </row>
    <row r="3" spans="1:24" s="17" customFormat="1" ht="28.5">
      <c r="A3" s="11" t="s">
        <v>3</v>
      </c>
      <c r="B3" s="11" t="s">
        <v>4</v>
      </c>
      <c r="C3" s="11" t="s">
        <v>24</v>
      </c>
      <c r="D3" s="11"/>
      <c r="E3" s="12" t="s">
        <v>0</v>
      </c>
      <c r="F3" s="13" t="s">
        <v>5</v>
      </c>
      <c r="G3" s="14" t="s">
        <v>19</v>
      </c>
      <c r="H3" s="15" t="s">
        <v>20</v>
      </c>
      <c r="I3" s="16" t="s">
        <v>1</v>
      </c>
      <c r="J3" s="11" t="s">
        <v>2</v>
      </c>
      <c r="K3" s="11" t="s">
        <v>28</v>
      </c>
      <c r="L3" s="15" t="s">
        <v>8</v>
      </c>
      <c r="M3" s="15" t="s">
        <v>20</v>
      </c>
      <c r="N3" s="15" t="s">
        <v>9</v>
      </c>
      <c r="O3" s="11" t="s">
        <v>6</v>
      </c>
      <c r="P3" s="11" t="s">
        <v>7</v>
      </c>
      <c r="Q3" s="15" t="s">
        <v>27</v>
      </c>
      <c r="R3" s="17" t="s">
        <v>21</v>
      </c>
      <c r="S3" s="17" t="s">
        <v>14</v>
      </c>
      <c r="T3" s="17" t="s">
        <v>17</v>
      </c>
      <c r="U3" s="17" t="s">
        <v>15</v>
      </c>
      <c r="V3" s="17" t="s">
        <v>16</v>
      </c>
      <c r="W3" s="17" t="s">
        <v>31</v>
      </c>
      <c r="X3" s="17" t="s">
        <v>18</v>
      </c>
    </row>
    <row r="4" spans="1:24" ht="12.75">
      <c r="A4" s="19" t="s">
        <v>23</v>
      </c>
      <c r="B4" s="4" t="s">
        <v>32</v>
      </c>
      <c r="C4" s="4" t="s">
        <v>33</v>
      </c>
      <c r="D4" s="4"/>
      <c r="E4" s="2">
        <v>11.9</v>
      </c>
      <c r="I4" s="3"/>
      <c r="J4" s="5"/>
      <c r="K4" s="5"/>
      <c r="L4" s="3">
        <f aca="true" t="shared" si="0" ref="L4:L41">G4*F4</f>
        <v>0</v>
      </c>
      <c r="M4" s="7"/>
      <c r="N4" s="3">
        <f aca="true" t="shared" si="1" ref="N4:N32">M4*F4</f>
        <v>0</v>
      </c>
      <c r="O4" s="3">
        <f aca="true" t="shared" si="2" ref="O4:O41">G4*I4</f>
        <v>0</v>
      </c>
      <c r="P4" s="3">
        <f aca="true" t="shared" si="3" ref="P4:P32">M4*I4</f>
        <v>0</v>
      </c>
      <c r="Q4" s="3">
        <f aca="true" t="shared" si="4" ref="Q4:Q32">E4*N4/100</f>
        <v>0</v>
      </c>
      <c r="R4" s="1">
        <v>8</v>
      </c>
      <c r="S4" s="1">
        <v>6</v>
      </c>
      <c r="T4" s="1">
        <v>8</v>
      </c>
      <c r="U4" s="1">
        <v>5</v>
      </c>
      <c r="V4" s="1">
        <v>8</v>
      </c>
      <c r="W4" s="1">
        <v>8</v>
      </c>
      <c r="X4" s="1">
        <v>8</v>
      </c>
    </row>
    <row r="5" spans="1:24" ht="12.75">
      <c r="A5" s="1" t="s">
        <v>23</v>
      </c>
      <c r="B5" s="1" t="s">
        <v>30</v>
      </c>
      <c r="C5" s="1" t="s">
        <v>25</v>
      </c>
      <c r="I5" s="3"/>
      <c r="L5" s="3">
        <f t="shared" si="0"/>
        <v>0</v>
      </c>
      <c r="M5" s="7"/>
      <c r="N5" s="3">
        <f t="shared" si="1"/>
        <v>0</v>
      </c>
      <c r="O5" s="3">
        <f t="shared" si="2"/>
        <v>0</v>
      </c>
      <c r="P5" s="3">
        <f t="shared" si="3"/>
        <v>0</v>
      </c>
      <c r="Q5" s="3">
        <f t="shared" si="4"/>
        <v>0</v>
      </c>
      <c r="R5" s="1">
        <v>9</v>
      </c>
      <c r="S5" s="1">
        <v>8</v>
      </c>
      <c r="T5" s="1">
        <v>9</v>
      </c>
      <c r="U5" s="1">
        <v>10</v>
      </c>
      <c r="V5" s="1">
        <v>10</v>
      </c>
      <c r="W5" s="1">
        <v>9</v>
      </c>
      <c r="X5" s="1">
        <v>9</v>
      </c>
    </row>
    <row r="6" spans="1:24" ht="12.75">
      <c r="A6" s="1" t="s">
        <v>11</v>
      </c>
      <c r="B6" s="1" t="s">
        <v>34</v>
      </c>
      <c r="C6" s="1" t="s">
        <v>25</v>
      </c>
      <c r="I6" s="3"/>
      <c r="L6" s="3">
        <f t="shared" si="0"/>
        <v>0</v>
      </c>
      <c r="M6" s="7"/>
      <c r="N6" s="3">
        <f t="shared" si="1"/>
        <v>0</v>
      </c>
      <c r="O6" s="3">
        <f t="shared" si="2"/>
        <v>0</v>
      </c>
      <c r="P6" s="3">
        <f t="shared" si="3"/>
        <v>0</v>
      </c>
      <c r="Q6" s="3">
        <f t="shared" si="4"/>
        <v>0</v>
      </c>
      <c r="R6" s="1">
        <v>7</v>
      </c>
      <c r="S6" s="1">
        <v>8</v>
      </c>
      <c r="T6" s="1">
        <v>8</v>
      </c>
      <c r="U6" s="1">
        <v>9</v>
      </c>
      <c r="V6" s="1">
        <v>8</v>
      </c>
      <c r="W6" s="1">
        <v>9</v>
      </c>
      <c r="X6" s="1">
        <v>7</v>
      </c>
    </row>
    <row r="7" spans="1:24" ht="12.75">
      <c r="A7" s="1" t="s">
        <v>36</v>
      </c>
      <c r="B7" s="1" t="s">
        <v>35</v>
      </c>
      <c r="C7" s="1" t="s">
        <v>26</v>
      </c>
      <c r="I7" s="3"/>
      <c r="L7" s="3">
        <f t="shared" si="0"/>
        <v>0</v>
      </c>
      <c r="M7" s="7"/>
      <c r="N7" s="3">
        <f t="shared" si="1"/>
        <v>0</v>
      </c>
      <c r="O7" s="3">
        <f t="shared" si="2"/>
        <v>0</v>
      </c>
      <c r="P7" s="3">
        <f t="shared" si="3"/>
        <v>0</v>
      </c>
      <c r="Q7" s="3">
        <f t="shared" si="4"/>
        <v>0</v>
      </c>
      <c r="R7" s="1">
        <v>8</v>
      </c>
      <c r="S7" s="1">
        <v>8</v>
      </c>
      <c r="T7" s="1">
        <v>8</v>
      </c>
      <c r="U7" s="1">
        <v>8</v>
      </c>
      <c r="V7" s="1">
        <v>9</v>
      </c>
      <c r="W7" s="1">
        <v>6</v>
      </c>
      <c r="X7" s="1">
        <v>7</v>
      </c>
    </row>
    <row r="8" spans="1:24" ht="12.75">
      <c r="A8" s="1" t="s">
        <v>36</v>
      </c>
      <c r="B8" s="1" t="s">
        <v>37</v>
      </c>
      <c r="I8" s="3"/>
      <c r="L8" s="3">
        <f t="shared" si="0"/>
        <v>0</v>
      </c>
      <c r="M8" s="7"/>
      <c r="N8" s="3">
        <f t="shared" si="1"/>
        <v>0</v>
      </c>
      <c r="O8" s="3">
        <f t="shared" si="2"/>
        <v>0</v>
      </c>
      <c r="P8" s="3">
        <f t="shared" si="3"/>
        <v>0</v>
      </c>
      <c r="Q8" s="3">
        <f t="shared" si="4"/>
        <v>0</v>
      </c>
      <c r="R8" s="1">
        <v>8</v>
      </c>
      <c r="S8" s="1">
        <v>8</v>
      </c>
      <c r="T8" s="1">
        <v>8</v>
      </c>
      <c r="U8" s="1">
        <v>9</v>
      </c>
      <c r="V8" s="1">
        <v>8</v>
      </c>
      <c r="W8" s="1">
        <v>7</v>
      </c>
      <c r="X8" s="1">
        <v>8</v>
      </c>
    </row>
    <row r="9" spans="1:24" ht="12.75">
      <c r="A9" s="1" t="s">
        <v>36</v>
      </c>
      <c r="B9" s="1" t="s">
        <v>38</v>
      </c>
      <c r="C9" s="1" t="s">
        <v>25</v>
      </c>
      <c r="I9" s="3"/>
      <c r="L9" s="3">
        <f t="shared" si="0"/>
        <v>0</v>
      </c>
      <c r="M9" s="7"/>
      <c r="N9" s="3">
        <f t="shared" si="1"/>
        <v>0</v>
      </c>
      <c r="O9" s="3">
        <f t="shared" si="2"/>
        <v>0</v>
      </c>
      <c r="P9" s="3">
        <f t="shared" si="3"/>
        <v>0</v>
      </c>
      <c r="Q9" s="3">
        <f t="shared" si="4"/>
        <v>0</v>
      </c>
      <c r="R9" s="1">
        <v>7</v>
      </c>
      <c r="S9" s="1">
        <v>7</v>
      </c>
      <c r="T9" s="1">
        <v>9</v>
      </c>
      <c r="U9" s="1">
        <v>10</v>
      </c>
      <c r="V9" s="1">
        <v>7</v>
      </c>
      <c r="W9" s="1">
        <v>8</v>
      </c>
      <c r="X9" s="1">
        <v>9</v>
      </c>
    </row>
    <row r="10" spans="1:24" ht="12.75">
      <c r="A10" s="1" t="s">
        <v>39</v>
      </c>
      <c r="B10" s="1" t="s">
        <v>40</v>
      </c>
      <c r="C10" s="1" t="s">
        <v>25</v>
      </c>
      <c r="E10" s="2">
        <v>11.6</v>
      </c>
      <c r="I10" s="3"/>
      <c r="L10" s="3">
        <f t="shared" si="0"/>
        <v>0</v>
      </c>
      <c r="M10" s="7"/>
      <c r="N10" s="3">
        <f t="shared" si="1"/>
        <v>0</v>
      </c>
      <c r="O10" s="3">
        <f t="shared" si="2"/>
        <v>0</v>
      </c>
      <c r="P10" s="3">
        <f t="shared" si="3"/>
        <v>0</v>
      </c>
      <c r="Q10" s="3">
        <f t="shared" si="4"/>
        <v>0</v>
      </c>
      <c r="R10" s="1">
        <v>6</v>
      </c>
      <c r="S10" s="1">
        <v>7</v>
      </c>
      <c r="T10" s="1">
        <v>5</v>
      </c>
      <c r="U10" s="1">
        <v>8</v>
      </c>
      <c r="V10" s="1">
        <v>2</v>
      </c>
      <c r="W10" s="1">
        <v>3</v>
      </c>
      <c r="X10" s="1">
        <v>7</v>
      </c>
    </row>
    <row r="11" spans="1:24" ht="12.75">
      <c r="A11" s="18" t="s">
        <v>39</v>
      </c>
      <c r="B11" s="5" t="s">
        <v>41</v>
      </c>
      <c r="C11" s="5" t="s">
        <v>42</v>
      </c>
      <c r="D11" s="5"/>
      <c r="I11" s="3"/>
      <c r="J11" s="5"/>
      <c r="K11" s="5"/>
      <c r="L11" s="3">
        <f t="shared" si="0"/>
        <v>0</v>
      </c>
      <c r="M11" s="7"/>
      <c r="N11" s="3">
        <f t="shared" si="1"/>
        <v>0</v>
      </c>
      <c r="O11" s="3">
        <f t="shared" si="2"/>
        <v>0</v>
      </c>
      <c r="P11" s="3">
        <f t="shared" si="3"/>
        <v>0</v>
      </c>
      <c r="Q11" s="3">
        <f t="shared" si="4"/>
        <v>0</v>
      </c>
      <c r="R11" s="1">
        <v>7</v>
      </c>
      <c r="S11" s="1">
        <v>8</v>
      </c>
      <c r="T11" s="1">
        <v>7</v>
      </c>
      <c r="U11" s="1">
        <v>8</v>
      </c>
      <c r="V11" s="1">
        <v>8</v>
      </c>
      <c r="W11" s="1">
        <v>8</v>
      </c>
      <c r="X11" s="1">
        <v>8</v>
      </c>
    </row>
    <row r="12" spans="1:24" ht="12.75">
      <c r="A12" s="22" t="s">
        <v>39</v>
      </c>
      <c r="B12" s="20" t="s">
        <v>43</v>
      </c>
      <c r="C12" s="20"/>
      <c r="D12" s="20"/>
      <c r="I12" s="3"/>
      <c r="J12" s="20"/>
      <c r="K12" s="20"/>
      <c r="L12" s="3">
        <f t="shared" si="0"/>
        <v>0</v>
      </c>
      <c r="M12" s="7"/>
      <c r="N12" s="3">
        <f t="shared" si="1"/>
        <v>0</v>
      </c>
      <c r="O12" s="3">
        <f t="shared" si="2"/>
        <v>0</v>
      </c>
      <c r="P12" s="3">
        <f t="shared" si="3"/>
        <v>0</v>
      </c>
      <c r="Q12" s="3">
        <f t="shared" si="4"/>
        <v>0</v>
      </c>
      <c r="R12" s="1">
        <v>7</v>
      </c>
      <c r="S12" s="1">
        <v>8</v>
      </c>
      <c r="T12" s="1">
        <v>7</v>
      </c>
      <c r="U12" s="1">
        <v>8</v>
      </c>
      <c r="V12" s="1">
        <v>8</v>
      </c>
      <c r="W12" s="1">
        <v>7</v>
      </c>
      <c r="X12" s="1">
        <v>9</v>
      </c>
    </row>
    <row r="13" spans="1:17" ht="12.75">
      <c r="A13" s="18" t="s">
        <v>39</v>
      </c>
      <c r="B13" s="5" t="s">
        <v>44</v>
      </c>
      <c r="C13" s="5"/>
      <c r="D13" s="5"/>
      <c r="I13" s="3"/>
      <c r="J13" s="5"/>
      <c r="K13" s="5"/>
      <c r="L13" s="3">
        <f t="shared" si="0"/>
        <v>0</v>
      </c>
      <c r="M13" s="7"/>
      <c r="N13" s="3">
        <f t="shared" si="1"/>
        <v>0</v>
      </c>
      <c r="O13" s="3">
        <f t="shared" si="2"/>
        <v>0</v>
      </c>
      <c r="P13" s="3">
        <f t="shared" si="3"/>
        <v>0</v>
      </c>
      <c r="Q13" s="3">
        <f t="shared" si="4"/>
        <v>0</v>
      </c>
    </row>
    <row r="14" spans="1:17" ht="12.75">
      <c r="A14" s="4" t="s">
        <v>39</v>
      </c>
      <c r="B14" s="4" t="s">
        <v>44</v>
      </c>
      <c r="C14" s="4"/>
      <c r="D14" s="4"/>
      <c r="I14" s="3"/>
      <c r="L14" s="3">
        <f t="shared" si="0"/>
        <v>0</v>
      </c>
      <c r="M14" s="7"/>
      <c r="N14" s="3">
        <f t="shared" si="1"/>
        <v>0</v>
      </c>
      <c r="O14" s="3">
        <f t="shared" si="2"/>
        <v>0</v>
      </c>
      <c r="P14" s="3">
        <f t="shared" si="3"/>
        <v>0</v>
      </c>
      <c r="Q14" s="3">
        <f t="shared" si="4"/>
        <v>0</v>
      </c>
    </row>
    <row r="15" spans="1:24" ht="12.75">
      <c r="A15" s="4" t="s">
        <v>45</v>
      </c>
      <c r="B15" s="4" t="s">
        <v>46</v>
      </c>
      <c r="C15" s="4"/>
      <c r="D15" s="4"/>
      <c r="I15" s="3"/>
      <c r="L15" s="3">
        <f t="shared" si="0"/>
        <v>0</v>
      </c>
      <c r="M15" s="7"/>
      <c r="N15" s="3">
        <f t="shared" si="1"/>
        <v>0</v>
      </c>
      <c r="O15" s="3">
        <f t="shared" si="2"/>
        <v>0</v>
      </c>
      <c r="P15" s="3">
        <f t="shared" si="3"/>
        <v>0</v>
      </c>
      <c r="Q15" s="3">
        <f t="shared" si="4"/>
        <v>0</v>
      </c>
      <c r="R15" s="1">
        <v>6</v>
      </c>
      <c r="S15" s="1">
        <v>6</v>
      </c>
      <c r="T15" s="1">
        <v>6</v>
      </c>
      <c r="U15" s="1">
        <v>5</v>
      </c>
      <c r="V15" s="1">
        <v>4</v>
      </c>
      <c r="W15" s="1">
        <v>5</v>
      </c>
      <c r="X15" s="1">
        <v>4</v>
      </c>
    </row>
    <row r="16" spans="1:24" ht="12.75">
      <c r="A16" s="4" t="s">
        <v>47</v>
      </c>
      <c r="B16" s="4" t="s">
        <v>48</v>
      </c>
      <c r="C16" s="4" t="s">
        <v>49</v>
      </c>
      <c r="D16" s="4"/>
      <c r="I16" s="3"/>
      <c r="L16" s="3">
        <f t="shared" si="0"/>
        <v>0</v>
      </c>
      <c r="M16" s="7"/>
      <c r="N16" s="3">
        <f t="shared" si="1"/>
        <v>0</v>
      </c>
      <c r="O16" s="3">
        <f t="shared" si="2"/>
        <v>0</v>
      </c>
      <c r="P16" s="3">
        <f t="shared" si="3"/>
        <v>0</v>
      </c>
      <c r="Q16" s="3">
        <f t="shared" si="4"/>
        <v>0</v>
      </c>
      <c r="R16" s="1">
        <v>6</v>
      </c>
      <c r="S16" s="1">
        <v>6</v>
      </c>
      <c r="T16" s="1">
        <v>7</v>
      </c>
      <c r="U16" s="1">
        <v>6</v>
      </c>
      <c r="V16" s="1">
        <v>6</v>
      </c>
      <c r="W16" s="1">
        <v>6</v>
      </c>
      <c r="X16" s="1">
        <v>6</v>
      </c>
    </row>
    <row r="17" spans="1:24" ht="12.75">
      <c r="A17" s="1" t="s">
        <v>50</v>
      </c>
      <c r="B17" s="1" t="s">
        <v>51</v>
      </c>
      <c r="C17" s="1" t="s">
        <v>25</v>
      </c>
      <c r="I17" s="3"/>
      <c r="L17" s="3">
        <f t="shared" si="0"/>
        <v>0</v>
      </c>
      <c r="M17" s="7"/>
      <c r="N17" s="3">
        <f t="shared" si="1"/>
        <v>0</v>
      </c>
      <c r="O17" s="3">
        <f t="shared" si="2"/>
        <v>0</v>
      </c>
      <c r="P17" s="3">
        <f t="shared" si="3"/>
        <v>0</v>
      </c>
      <c r="Q17" s="3">
        <f t="shared" si="4"/>
        <v>0</v>
      </c>
      <c r="R17" s="1">
        <v>7</v>
      </c>
      <c r="S17" s="1">
        <v>8</v>
      </c>
      <c r="T17" s="1">
        <v>8</v>
      </c>
      <c r="U17" s="1">
        <v>9</v>
      </c>
      <c r="V17" s="1">
        <v>9</v>
      </c>
      <c r="W17" s="1">
        <v>8</v>
      </c>
      <c r="X17" s="1">
        <v>8</v>
      </c>
    </row>
    <row r="18" spans="1:24" ht="12.75">
      <c r="A18" s="4" t="s">
        <v>52</v>
      </c>
      <c r="B18" s="4" t="s">
        <v>53</v>
      </c>
      <c r="C18" s="4" t="s">
        <v>54</v>
      </c>
      <c r="D18" s="4"/>
      <c r="E18" s="2">
        <v>5</v>
      </c>
      <c r="I18" s="3"/>
      <c r="L18" s="3">
        <f t="shared" si="0"/>
        <v>0</v>
      </c>
      <c r="M18" s="7"/>
      <c r="N18" s="3">
        <f t="shared" si="1"/>
        <v>0</v>
      </c>
      <c r="O18" s="3">
        <f t="shared" si="2"/>
        <v>0</v>
      </c>
      <c r="P18" s="3">
        <f t="shared" si="3"/>
        <v>0</v>
      </c>
      <c r="Q18" s="3">
        <f t="shared" si="4"/>
        <v>0</v>
      </c>
      <c r="R18" s="1">
        <v>6</v>
      </c>
      <c r="S18" s="1">
        <v>6</v>
      </c>
      <c r="T18" s="1">
        <v>6</v>
      </c>
      <c r="U18" s="1">
        <v>7</v>
      </c>
      <c r="V18" s="1">
        <v>8</v>
      </c>
      <c r="W18" s="1">
        <v>7</v>
      </c>
      <c r="X18" s="1">
        <v>6</v>
      </c>
    </row>
    <row r="19" spans="1:24" ht="12.75">
      <c r="A19" s="1" t="s">
        <v>55</v>
      </c>
      <c r="B19" s="1" t="s">
        <v>56</v>
      </c>
      <c r="C19" s="1" t="s">
        <v>25</v>
      </c>
      <c r="E19" s="2">
        <v>10</v>
      </c>
      <c r="I19" s="3"/>
      <c r="L19" s="3">
        <f t="shared" si="0"/>
        <v>0</v>
      </c>
      <c r="M19" s="7"/>
      <c r="N19" s="3">
        <f t="shared" si="1"/>
        <v>0</v>
      </c>
      <c r="O19" s="3">
        <f t="shared" si="2"/>
        <v>0</v>
      </c>
      <c r="P19" s="3">
        <f t="shared" si="3"/>
        <v>0</v>
      </c>
      <c r="Q19" s="3">
        <f t="shared" si="4"/>
        <v>0</v>
      </c>
      <c r="R19" s="1">
        <v>9</v>
      </c>
      <c r="S19" s="1">
        <v>9</v>
      </c>
      <c r="T19" s="1">
        <v>10</v>
      </c>
      <c r="U19" s="1">
        <v>9</v>
      </c>
      <c r="V19" s="1">
        <v>10</v>
      </c>
      <c r="W19" s="1">
        <v>9</v>
      </c>
      <c r="X19" s="1">
        <v>10</v>
      </c>
    </row>
    <row r="20" spans="1:24" ht="12.75">
      <c r="A20" s="1" t="s">
        <v>57</v>
      </c>
      <c r="B20" s="1" t="s">
        <v>58</v>
      </c>
      <c r="E20" s="2">
        <v>8.2</v>
      </c>
      <c r="I20" s="3"/>
      <c r="L20" s="3">
        <f t="shared" si="0"/>
        <v>0</v>
      </c>
      <c r="M20" s="7"/>
      <c r="N20" s="3">
        <f t="shared" si="1"/>
        <v>0</v>
      </c>
      <c r="O20" s="3">
        <f t="shared" si="2"/>
        <v>0</v>
      </c>
      <c r="P20" s="3">
        <f t="shared" si="3"/>
        <v>0</v>
      </c>
      <c r="Q20" s="3">
        <f t="shared" si="4"/>
        <v>0</v>
      </c>
      <c r="R20" s="1">
        <v>7</v>
      </c>
      <c r="S20" s="1">
        <v>8</v>
      </c>
      <c r="T20" s="1">
        <v>9</v>
      </c>
      <c r="U20" s="1">
        <v>9</v>
      </c>
      <c r="V20" s="1">
        <v>9</v>
      </c>
      <c r="W20" s="1">
        <v>8</v>
      </c>
      <c r="X20" s="1">
        <v>8</v>
      </c>
    </row>
    <row r="21" spans="1:24" ht="12.75">
      <c r="A21" s="1" t="s">
        <v>59</v>
      </c>
      <c r="B21" s="1" t="s">
        <v>60</v>
      </c>
      <c r="E21" s="2">
        <v>10</v>
      </c>
      <c r="I21" s="3"/>
      <c r="L21" s="3">
        <f t="shared" si="0"/>
        <v>0</v>
      </c>
      <c r="M21" s="7"/>
      <c r="N21" s="3">
        <f t="shared" si="1"/>
        <v>0</v>
      </c>
      <c r="O21" s="3">
        <f t="shared" si="2"/>
        <v>0</v>
      </c>
      <c r="P21" s="3">
        <f t="shared" si="3"/>
        <v>0</v>
      </c>
      <c r="Q21" s="3">
        <f t="shared" si="4"/>
        <v>0</v>
      </c>
      <c r="R21" s="1">
        <v>8</v>
      </c>
      <c r="S21" s="1">
        <v>7</v>
      </c>
      <c r="T21" s="1">
        <v>7</v>
      </c>
      <c r="U21" s="1">
        <v>8</v>
      </c>
      <c r="V21" s="1">
        <v>7</v>
      </c>
      <c r="W21" s="1">
        <v>7</v>
      </c>
      <c r="X21" s="1">
        <v>7</v>
      </c>
    </row>
    <row r="22" spans="1:24" ht="12.75">
      <c r="A22" s="1" t="s">
        <v>61</v>
      </c>
      <c r="B22" s="1" t="s">
        <v>62</v>
      </c>
      <c r="E22" s="2">
        <v>5</v>
      </c>
      <c r="I22" s="3"/>
      <c r="L22" s="3">
        <f t="shared" si="0"/>
        <v>0</v>
      </c>
      <c r="M22" s="7"/>
      <c r="N22" s="3">
        <f t="shared" si="1"/>
        <v>0</v>
      </c>
      <c r="O22" s="3">
        <f t="shared" si="2"/>
        <v>0</v>
      </c>
      <c r="P22" s="3">
        <f t="shared" si="3"/>
        <v>0</v>
      </c>
      <c r="Q22" s="3">
        <f t="shared" si="4"/>
        <v>0</v>
      </c>
      <c r="R22" s="1">
        <v>9</v>
      </c>
      <c r="S22" s="1">
        <v>8</v>
      </c>
      <c r="T22" s="1">
        <v>7</v>
      </c>
      <c r="U22" s="1">
        <v>9</v>
      </c>
      <c r="V22" s="1">
        <v>8</v>
      </c>
      <c r="W22" s="1">
        <v>4</v>
      </c>
      <c r="X22" s="1">
        <v>9</v>
      </c>
    </row>
    <row r="23" spans="1:24" ht="12.75">
      <c r="A23" s="1" t="s">
        <v>61</v>
      </c>
      <c r="B23" s="1" t="s">
        <v>63</v>
      </c>
      <c r="E23" s="2">
        <v>5</v>
      </c>
      <c r="I23" s="3"/>
      <c r="L23" s="3">
        <f t="shared" si="0"/>
        <v>0</v>
      </c>
      <c r="M23" s="7"/>
      <c r="N23" s="3">
        <f t="shared" si="1"/>
        <v>0</v>
      </c>
      <c r="O23" s="3">
        <f t="shared" si="2"/>
        <v>0</v>
      </c>
      <c r="P23" s="3">
        <f t="shared" si="3"/>
        <v>0</v>
      </c>
      <c r="Q23" s="3">
        <f t="shared" si="4"/>
        <v>0</v>
      </c>
      <c r="R23" s="1">
        <v>9</v>
      </c>
      <c r="S23" s="1">
        <v>6</v>
      </c>
      <c r="T23" s="1">
        <v>7</v>
      </c>
      <c r="U23" s="1">
        <v>9</v>
      </c>
      <c r="V23" s="1">
        <v>9</v>
      </c>
      <c r="W23" s="1">
        <v>4</v>
      </c>
      <c r="X23" s="1">
        <v>9</v>
      </c>
    </row>
    <row r="24" spans="1:24" ht="12.75">
      <c r="A24" s="1" t="s">
        <v>64</v>
      </c>
      <c r="B24" s="1" t="s">
        <v>65</v>
      </c>
      <c r="E24" s="2">
        <v>8.1</v>
      </c>
      <c r="I24" s="3"/>
      <c r="L24" s="3">
        <f t="shared" si="0"/>
        <v>0</v>
      </c>
      <c r="M24" s="7"/>
      <c r="N24" s="3">
        <f t="shared" si="1"/>
        <v>0</v>
      </c>
      <c r="O24" s="3">
        <f t="shared" si="2"/>
        <v>0</v>
      </c>
      <c r="P24" s="3">
        <f t="shared" si="3"/>
        <v>0</v>
      </c>
      <c r="Q24" s="3">
        <f t="shared" si="4"/>
        <v>0</v>
      </c>
      <c r="R24" s="1">
        <v>9</v>
      </c>
      <c r="S24" s="1">
        <v>7</v>
      </c>
      <c r="T24" s="1">
        <v>6</v>
      </c>
      <c r="U24" s="1">
        <v>9</v>
      </c>
      <c r="V24" s="1">
        <v>6</v>
      </c>
      <c r="W24" s="1">
        <v>5</v>
      </c>
      <c r="X24" s="1">
        <v>6</v>
      </c>
    </row>
    <row r="25" spans="1:24" ht="12.75">
      <c r="A25" s="18" t="s">
        <v>66</v>
      </c>
      <c r="B25" s="5" t="s">
        <v>67</v>
      </c>
      <c r="C25" s="5"/>
      <c r="D25" s="5"/>
      <c r="E25" s="2">
        <v>12.5</v>
      </c>
      <c r="I25" s="3"/>
      <c r="J25" s="5"/>
      <c r="K25" s="5"/>
      <c r="L25" s="3">
        <f t="shared" si="0"/>
        <v>0</v>
      </c>
      <c r="M25" s="7"/>
      <c r="N25" s="3">
        <f t="shared" si="1"/>
        <v>0</v>
      </c>
      <c r="O25" s="3">
        <f t="shared" si="2"/>
        <v>0</v>
      </c>
      <c r="P25" s="3">
        <f t="shared" si="3"/>
        <v>0</v>
      </c>
      <c r="Q25" s="3">
        <f t="shared" si="4"/>
        <v>0</v>
      </c>
      <c r="R25" s="1">
        <v>8</v>
      </c>
      <c r="S25" s="1">
        <v>7</v>
      </c>
      <c r="T25" s="1">
        <v>8</v>
      </c>
      <c r="U25" s="1">
        <v>8</v>
      </c>
      <c r="V25" s="1">
        <v>9</v>
      </c>
      <c r="W25" s="1">
        <v>8</v>
      </c>
      <c r="X25" s="1">
        <v>9</v>
      </c>
    </row>
    <row r="26" spans="1:24" ht="12.75">
      <c r="A26" s="1" t="s">
        <v>66</v>
      </c>
      <c r="B26" s="1" t="s">
        <v>68</v>
      </c>
      <c r="E26" s="2">
        <v>10.1</v>
      </c>
      <c r="I26" s="3"/>
      <c r="L26" s="3">
        <f t="shared" si="0"/>
        <v>0</v>
      </c>
      <c r="M26" s="7"/>
      <c r="N26" s="3">
        <f t="shared" si="1"/>
        <v>0</v>
      </c>
      <c r="O26" s="3">
        <f t="shared" si="2"/>
        <v>0</v>
      </c>
      <c r="P26" s="3">
        <f t="shared" si="3"/>
        <v>0</v>
      </c>
      <c r="Q26" s="3">
        <f t="shared" si="4"/>
        <v>0</v>
      </c>
      <c r="R26" s="1">
        <v>8</v>
      </c>
      <c r="S26" s="1">
        <v>7</v>
      </c>
      <c r="T26" s="1">
        <v>9</v>
      </c>
      <c r="U26" s="1">
        <v>10</v>
      </c>
      <c r="V26" s="1">
        <v>7</v>
      </c>
      <c r="W26" s="1">
        <v>9</v>
      </c>
      <c r="X26" s="1">
        <v>9</v>
      </c>
    </row>
    <row r="27" spans="1:24" ht="12.75">
      <c r="A27" s="1" t="s">
        <v>69</v>
      </c>
      <c r="B27" s="1" t="s">
        <v>70</v>
      </c>
      <c r="E27" s="2">
        <v>6</v>
      </c>
      <c r="I27" s="3"/>
      <c r="L27" s="3">
        <f t="shared" si="0"/>
        <v>0</v>
      </c>
      <c r="M27" s="7"/>
      <c r="N27" s="3">
        <f t="shared" si="1"/>
        <v>0</v>
      </c>
      <c r="O27" s="3">
        <f t="shared" si="2"/>
        <v>0</v>
      </c>
      <c r="P27" s="3">
        <f t="shared" si="3"/>
        <v>0</v>
      </c>
      <c r="Q27" s="3">
        <f t="shared" si="4"/>
        <v>0</v>
      </c>
      <c r="R27" s="1">
        <v>7</v>
      </c>
      <c r="S27" s="1">
        <v>7</v>
      </c>
      <c r="T27" s="1">
        <v>7</v>
      </c>
      <c r="U27" s="1">
        <v>7</v>
      </c>
      <c r="V27" s="1">
        <v>7</v>
      </c>
      <c r="W27" s="1">
        <v>7</v>
      </c>
      <c r="X27" s="1">
        <v>7</v>
      </c>
    </row>
    <row r="28" spans="1:24" ht="12.75">
      <c r="A28" s="19" t="s">
        <v>71</v>
      </c>
      <c r="B28" s="4" t="s">
        <v>72</v>
      </c>
      <c r="C28" s="4"/>
      <c r="D28" s="4"/>
      <c r="E28" s="2">
        <v>11</v>
      </c>
      <c r="I28" s="3"/>
      <c r="J28" s="5"/>
      <c r="K28" s="5"/>
      <c r="L28" s="3">
        <f t="shared" si="0"/>
        <v>0</v>
      </c>
      <c r="M28" s="7"/>
      <c r="N28" s="3">
        <f t="shared" si="1"/>
        <v>0</v>
      </c>
      <c r="O28" s="3">
        <f t="shared" si="2"/>
        <v>0</v>
      </c>
      <c r="P28" s="3">
        <f t="shared" si="3"/>
        <v>0</v>
      </c>
      <c r="Q28" s="3">
        <f t="shared" si="4"/>
        <v>0</v>
      </c>
      <c r="R28" s="1">
        <v>8</v>
      </c>
      <c r="S28" s="1">
        <v>8</v>
      </c>
      <c r="T28" s="1">
        <v>8</v>
      </c>
      <c r="U28" s="1">
        <v>8</v>
      </c>
      <c r="V28" s="1">
        <v>9</v>
      </c>
      <c r="W28" s="1">
        <v>8</v>
      </c>
      <c r="X28" s="1">
        <v>7</v>
      </c>
    </row>
    <row r="29" spans="1:24" ht="12.75">
      <c r="A29" s="1" t="s">
        <v>73</v>
      </c>
      <c r="B29" s="24">
        <v>16</v>
      </c>
      <c r="E29" s="2">
        <v>10</v>
      </c>
      <c r="I29" s="3"/>
      <c r="L29" s="3">
        <f t="shared" si="0"/>
        <v>0</v>
      </c>
      <c r="M29" s="7"/>
      <c r="N29" s="3">
        <f t="shared" si="1"/>
        <v>0</v>
      </c>
      <c r="O29" s="3">
        <f t="shared" si="2"/>
        <v>0</v>
      </c>
      <c r="P29" s="3">
        <f t="shared" si="3"/>
        <v>0</v>
      </c>
      <c r="Q29" s="3">
        <f t="shared" si="4"/>
        <v>0</v>
      </c>
      <c r="R29" s="1">
        <v>9</v>
      </c>
      <c r="S29" s="1">
        <v>8</v>
      </c>
      <c r="T29" s="1">
        <v>8</v>
      </c>
      <c r="U29" s="1">
        <v>9</v>
      </c>
      <c r="V29" s="1">
        <v>8</v>
      </c>
      <c r="W29" s="1">
        <v>9</v>
      </c>
      <c r="X29" s="1">
        <v>9</v>
      </c>
    </row>
    <row r="30" spans="1:24" ht="12.75">
      <c r="A30" s="1" t="s">
        <v>74</v>
      </c>
      <c r="B30" s="1" t="s">
        <v>75</v>
      </c>
      <c r="E30" s="2">
        <v>7.2</v>
      </c>
      <c r="I30" s="3"/>
      <c r="L30" s="3">
        <f t="shared" si="0"/>
        <v>0</v>
      </c>
      <c r="N30" s="3">
        <f t="shared" si="1"/>
        <v>0</v>
      </c>
      <c r="O30" s="3">
        <f t="shared" si="2"/>
        <v>0</v>
      </c>
      <c r="P30" s="3">
        <f t="shared" si="3"/>
        <v>0</v>
      </c>
      <c r="Q30" s="3">
        <f t="shared" si="4"/>
        <v>0</v>
      </c>
      <c r="R30" s="1">
        <v>7</v>
      </c>
      <c r="S30" s="1">
        <v>8</v>
      </c>
      <c r="T30" s="1">
        <v>8</v>
      </c>
      <c r="U30" s="1">
        <v>9</v>
      </c>
      <c r="V30" s="1">
        <v>8</v>
      </c>
      <c r="W30" s="1">
        <v>8</v>
      </c>
      <c r="X30" s="1">
        <v>8</v>
      </c>
    </row>
    <row r="31" spans="1:24" ht="12.75">
      <c r="A31" s="19" t="s">
        <v>76</v>
      </c>
      <c r="B31" s="4" t="s">
        <v>77</v>
      </c>
      <c r="C31" s="4"/>
      <c r="D31" s="4"/>
      <c r="E31" s="2">
        <v>7.5</v>
      </c>
      <c r="I31" s="3"/>
      <c r="J31" s="5"/>
      <c r="K31" s="5"/>
      <c r="L31" s="3">
        <f t="shared" si="0"/>
        <v>0</v>
      </c>
      <c r="M31" s="7"/>
      <c r="N31" s="3">
        <f t="shared" si="1"/>
        <v>0</v>
      </c>
      <c r="O31" s="3">
        <f t="shared" si="2"/>
        <v>0</v>
      </c>
      <c r="P31" s="3">
        <f t="shared" si="3"/>
        <v>0</v>
      </c>
      <c r="Q31" s="3">
        <f t="shared" si="4"/>
        <v>0</v>
      </c>
      <c r="R31" s="1">
        <v>9</v>
      </c>
      <c r="S31" s="1">
        <v>8</v>
      </c>
      <c r="T31" s="1">
        <v>7</v>
      </c>
      <c r="U31" s="1">
        <v>8</v>
      </c>
      <c r="V31" s="1">
        <v>7</v>
      </c>
      <c r="W31" s="1">
        <v>7</v>
      </c>
      <c r="X31" s="1">
        <v>9</v>
      </c>
    </row>
    <row r="32" spans="1:24" ht="12.75">
      <c r="A32" s="4" t="s">
        <v>78</v>
      </c>
      <c r="B32" s="4" t="s">
        <v>79</v>
      </c>
      <c r="C32" s="4"/>
      <c r="D32" s="4"/>
      <c r="E32" s="2">
        <v>9.18</v>
      </c>
      <c r="I32" s="3"/>
      <c r="L32" s="3">
        <f t="shared" si="0"/>
        <v>0</v>
      </c>
      <c r="M32" s="7"/>
      <c r="N32" s="3">
        <f t="shared" si="1"/>
        <v>0</v>
      </c>
      <c r="O32" s="3">
        <f t="shared" si="2"/>
        <v>0</v>
      </c>
      <c r="P32" s="3">
        <f t="shared" si="3"/>
        <v>0</v>
      </c>
      <c r="Q32" s="3">
        <f t="shared" si="4"/>
        <v>0</v>
      </c>
      <c r="R32" s="1">
        <v>9</v>
      </c>
      <c r="S32" s="1">
        <v>9</v>
      </c>
      <c r="T32" s="1">
        <v>10</v>
      </c>
      <c r="U32" s="1">
        <v>10</v>
      </c>
      <c r="V32" s="1">
        <v>10</v>
      </c>
      <c r="W32" s="1">
        <v>10</v>
      </c>
      <c r="X32" s="1">
        <v>9</v>
      </c>
    </row>
    <row r="33" spans="1:24" ht="12.75">
      <c r="A33" s="4" t="s">
        <v>80</v>
      </c>
      <c r="B33" s="4" t="s">
        <v>81</v>
      </c>
      <c r="C33" s="4"/>
      <c r="D33" s="4"/>
      <c r="E33" s="2">
        <v>5</v>
      </c>
      <c r="I33" s="3"/>
      <c r="L33" s="3">
        <f t="shared" si="0"/>
        <v>0</v>
      </c>
      <c r="M33" s="7"/>
      <c r="N33" s="3">
        <f aca="true" t="shared" si="5" ref="N33:N38">M33*F33</f>
        <v>0</v>
      </c>
      <c r="O33" s="3">
        <f aca="true" t="shared" si="6" ref="O33:O38">G33*I33</f>
        <v>0</v>
      </c>
      <c r="P33" s="3">
        <f aca="true" t="shared" si="7" ref="P33:P38">M33*I33</f>
        <v>0</v>
      </c>
      <c r="Q33" s="3">
        <f aca="true" t="shared" si="8" ref="Q33:Q38">E33*N33/100</f>
        <v>0</v>
      </c>
      <c r="R33" s="1">
        <v>7</v>
      </c>
      <c r="S33" s="1">
        <v>6</v>
      </c>
      <c r="T33" s="1">
        <v>8</v>
      </c>
      <c r="U33" s="1">
        <v>8</v>
      </c>
      <c r="V33" s="1">
        <v>7</v>
      </c>
      <c r="W33" s="1">
        <v>6</v>
      </c>
      <c r="X33" s="1">
        <v>7</v>
      </c>
    </row>
    <row r="34" spans="1:24" ht="12.75">
      <c r="A34" s="4" t="s">
        <v>23</v>
      </c>
      <c r="B34" s="4" t="s">
        <v>82</v>
      </c>
      <c r="C34" s="4"/>
      <c r="D34" s="4"/>
      <c r="E34" s="2">
        <v>12</v>
      </c>
      <c r="I34" s="3"/>
      <c r="L34" s="3">
        <f t="shared" si="0"/>
        <v>0</v>
      </c>
      <c r="M34" s="7"/>
      <c r="N34" s="3">
        <f t="shared" si="5"/>
        <v>0</v>
      </c>
      <c r="O34" s="3">
        <f t="shared" si="6"/>
        <v>0</v>
      </c>
      <c r="P34" s="3">
        <f t="shared" si="7"/>
        <v>0</v>
      </c>
      <c r="Q34" s="3">
        <f t="shared" si="8"/>
        <v>0</v>
      </c>
      <c r="R34" s="1">
        <v>8</v>
      </c>
      <c r="S34" s="1">
        <v>9</v>
      </c>
      <c r="T34" s="1">
        <v>8</v>
      </c>
      <c r="U34" s="1">
        <v>8</v>
      </c>
      <c r="V34" s="1">
        <v>8</v>
      </c>
      <c r="W34" s="1">
        <v>8</v>
      </c>
      <c r="X34" s="1">
        <v>8</v>
      </c>
    </row>
    <row r="35" spans="1:24" ht="12.75">
      <c r="A35" s="4" t="s">
        <v>23</v>
      </c>
      <c r="B35" s="4" t="s">
        <v>83</v>
      </c>
      <c r="C35" s="4"/>
      <c r="D35" s="4"/>
      <c r="E35" s="2">
        <v>10</v>
      </c>
      <c r="I35" s="3"/>
      <c r="L35" s="3">
        <f t="shared" si="0"/>
        <v>0</v>
      </c>
      <c r="M35" s="7"/>
      <c r="N35" s="3">
        <f t="shared" si="5"/>
        <v>0</v>
      </c>
      <c r="O35" s="3">
        <f t="shared" si="6"/>
        <v>0</v>
      </c>
      <c r="P35" s="3">
        <f t="shared" si="7"/>
        <v>0</v>
      </c>
      <c r="Q35" s="3">
        <f t="shared" si="8"/>
        <v>0</v>
      </c>
      <c r="R35" s="1">
        <v>7</v>
      </c>
      <c r="S35" s="1">
        <v>7</v>
      </c>
      <c r="T35" s="1">
        <v>7</v>
      </c>
      <c r="U35" s="1">
        <v>8</v>
      </c>
      <c r="V35" s="1">
        <v>7</v>
      </c>
      <c r="W35" s="1">
        <v>7</v>
      </c>
      <c r="X35" s="1">
        <v>7</v>
      </c>
    </row>
    <row r="36" spans="1:24" ht="12.75">
      <c r="A36" s="4" t="s">
        <v>23</v>
      </c>
      <c r="B36" s="4" t="s">
        <v>84</v>
      </c>
      <c r="C36" s="4"/>
      <c r="D36" s="4"/>
      <c r="E36" s="2">
        <v>18.7</v>
      </c>
      <c r="I36" s="3"/>
      <c r="L36" s="3">
        <f t="shared" si="0"/>
        <v>0</v>
      </c>
      <c r="M36" s="7"/>
      <c r="N36" s="3">
        <f t="shared" si="5"/>
        <v>0</v>
      </c>
      <c r="O36" s="3">
        <f t="shared" si="6"/>
        <v>0</v>
      </c>
      <c r="P36" s="3">
        <f t="shared" si="7"/>
        <v>0</v>
      </c>
      <c r="Q36" s="3">
        <f t="shared" si="8"/>
        <v>0</v>
      </c>
      <c r="R36" s="1">
        <v>9</v>
      </c>
      <c r="S36" s="1">
        <v>6</v>
      </c>
      <c r="T36" s="1">
        <v>10</v>
      </c>
      <c r="U36" s="1">
        <v>7</v>
      </c>
      <c r="V36" s="1">
        <v>10</v>
      </c>
      <c r="W36" s="1">
        <v>9</v>
      </c>
      <c r="X36" s="1">
        <v>9</v>
      </c>
    </row>
    <row r="37" spans="1:24" ht="12.75">
      <c r="A37" s="4" t="s">
        <v>22</v>
      </c>
      <c r="B37" s="4" t="s">
        <v>85</v>
      </c>
      <c r="C37" s="4"/>
      <c r="D37" s="4"/>
      <c r="E37" s="2">
        <v>9</v>
      </c>
      <c r="I37" s="3"/>
      <c r="L37" s="3">
        <f t="shared" si="0"/>
        <v>0</v>
      </c>
      <c r="M37" s="7"/>
      <c r="N37" s="3">
        <f t="shared" si="5"/>
        <v>0</v>
      </c>
      <c r="O37" s="3">
        <f t="shared" si="6"/>
        <v>0</v>
      </c>
      <c r="P37" s="3">
        <f t="shared" si="7"/>
        <v>0</v>
      </c>
      <c r="Q37" s="3">
        <f t="shared" si="8"/>
        <v>0</v>
      </c>
      <c r="R37" s="1">
        <v>8</v>
      </c>
      <c r="S37" s="1">
        <v>8</v>
      </c>
      <c r="T37" s="1">
        <v>9</v>
      </c>
      <c r="U37" s="1">
        <v>9</v>
      </c>
      <c r="V37" s="1">
        <v>10</v>
      </c>
      <c r="W37" s="1">
        <v>8</v>
      </c>
      <c r="X37" s="1">
        <v>7</v>
      </c>
    </row>
    <row r="38" spans="1:24" ht="12.75">
      <c r="A38" s="4" t="s">
        <v>22</v>
      </c>
      <c r="B38" s="4" t="s">
        <v>86</v>
      </c>
      <c r="C38" s="4"/>
      <c r="D38" s="4"/>
      <c r="E38" s="2">
        <v>15.1</v>
      </c>
      <c r="I38" s="3"/>
      <c r="L38" s="3">
        <f t="shared" si="0"/>
        <v>0</v>
      </c>
      <c r="M38" s="7"/>
      <c r="N38" s="3">
        <f t="shared" si="5"/>
        <v>0</v>
      </c>
      <c r="O38" s="3">
        <f t="shared" si="6"/>
        <v>0</v>
      </c>
      <c r="P38" s="3">
        <f t="shared" si="7"/>
        <v>0</v>
      </c>
      <c r="Q38" s="3">
        <f t="shared" si="8"/>
        <v>0</v>
      </c>
      <c r="R38" s="1">
        <v>8</v>
      </c>
      <c r="S38" s="1">
        <v>9</v>
      </c>
      <c r="T38" s="1">
        <v>10</v>
      </c>
      <c r="U38" s="1">
        <v>9</v>
      </c>
      <c r="V38" s="1">
        <v>9</v>
      </c>
      <c r="W38" s="1">
        <v>9</v>
      </c>
      <c r="X38" s="1">
        <v>8</v>
      </c>
    </row>
    <row r="39" spans="1:24" ht="12.75">
      <c r="A39" s="1" t="s">
        <v>87</v>
      </c>
      <c r="B39" s="1" t="s">
        <v>88</v>
      </c>
      <c r="E39" s="2">
        <v>27.8</v>
      </c>
      <c r="I39" s="3"/>
      <c r="L39" s="3">
        <f t="shared" si="0"/>
        <v>0</v>
      </c>
      <c r="M39" s="7"/>
      <c r="N39" s="3">
        <f>M39*F39</f>
        <v>0</v>
      </c>
      <c r="O39" s="3">
        <f t="shared" si="2"/>
        <v>0</v>
      </c>
      <c r="P39" s="3">
        <f>M39*I39</f>
        <v>0</v>
      </c>
      <c r="Q39" s="3">
        <f>E39*N39/100</f>
        <v>0</v>
      </c>
      <c r="R39" s="1">
        <v>7</v>
      </c>
      <c r="S39" s="1">
        <v>7</v>
      </c>
      <c r="T39" s="1">
        <v>10</v>
      </c>
      <c r="U39" s="1">
        <v>9</v>
      </c>
      <c r="V39" s="1">
        <v>8</v>
      </c>
      <c r="W39" s="1">
        <v>9</v>
      </c>
      <c r="X39" s="1">
        <v>9</v>
      </c>
    </row>
    <row r="40" spans="9:17" ht="12.75">
      <c r="I40" s="3"/>
      <c r="L40" s="3">
        <f t="shared" si="0"/>
        <v>0</v>
      </c>
      <c r="N40" s="3">
        <f>M40*F40</f>
        <v>0</v>
      </c>
      <c r="O40" s="3">
        <f t="shared" si="2"/>
        <v>0</v>
      </c>
      <c r="P40" s="3">
        <f>M40*I40</f>
        <v>0</v>
      </c>
      <c r="Q40" s="3">
        <f>E40*N40/100</f>
        <v>0</v>
      </c>
    </row>
    <row r="41" spans="1:17" ht="12.75">
      <c r="A41" s="19"/>
      <c r="B41" s="4"/>
      <c r="C41" s="4"/>
      <c r="D41" s="4"/>
      <c r="I41" s="3"/>
      <c r="J41" s="5"/>
      <c r="K41" s="5"/>
      <c r="L41" s="3">
        <f t="shared" si="0"/>
        <v>0</v>
      </c>
      <c r="N41" s="3">
        <f>M41*F41</f>
        <v>0</v>
      </c>
      <c r="O41" s="3">
        <f t="shared" si="2"/>
        <v>0</v>
      </c>
      <c r="P41" s="3">
        <f>M41*I41</f>
        <v>0</v>
      </c>
      <c r="Q41" s="3">
        <f>E41*N41/100</f>
        <v>0</v>
      </c>
    </row>
    <row r="42" spans="1:23" ht="12.75">
      <c r="A42" s="19"/>
      <c r="B42" s="4"/>
      <c r="C42" s="4"/>
      <c r="D42" s="4"/>
      <c r="I42" s="3"/>
      <c r="J42" s="5"/>
      <c r="K42" s="5"/>
      <c r="O42" s="3"/>
      <c r="P42" s="3"/>
      <c r="R42" s="3"/>
      <c r="S42" s="3"/>
      <c r="T42" s="3"/>
      <c r="U42" s="3"/>
      <c r="V42" s="3"/>
      <c r="W42" s="3"/>
    </row>
    <row r="43" spans="1:24" ht="12.75">
      <c r="A43" s="1" t="s">
        <v>12</v>
      </c>
      <c r="B43" s="1">
        <f>SUBTOTAL(3,B4:B42)</f>
        <v>36</v>
      </c>
      <c r="E43" s="8">
        <f>SUBTOTAL(1,E4:E42)</f>
        <v>10.245</v>
      </c>
      <c r="F43" s="1">
        <f>SUBTOTAL(9,F4:F42)</f>
        <v>0</v>
      </c>
      <c r="G43" s="1">
        <f>SUBTOTAL(9,G4:G42)</f>
        <v>0</v>
      </c>
      <c r="H43" s="1">
        <f>SUBTOTAL(9,H4:H42)</f>
        <v>0</v>
      </c>
      <c r="I43" s="1">
        <f>SUBTOTAL(9,I4:I42)</f>
        <v>0</v>
      </c>
      <c r="J43" s="1">
        <f>SUBTOTAL(3,J4:J42)</f>
        <v>0</v>
      </c>
      <c r="L43" s="23">
        <f>SUBTOTAL(9,L4:L42)</f>
        <v>0</v>
      </c>
      <c r="M43" s="23"/>
      <c r="N43" s="23">
        <f>SUBTOTAL(9,N4:N42)</f>
        <v>0</v>
      </c>
      <c r="O43" s="23">
        <f>SUBTOTAL(9,O4:O42)</f>
        <v>0</v>
      </c>
      <c r="P43" s="23">
        <f>SUBTOTAL(9,P4:P42)</f>
        <v>0</v>
      </c>
      <c r="Q43" s="23">
        <f>SUBTOTAL(9,Q4:Q42)</f>
        <v>0</v>
      </c>
      <c r="R43" s="21">
        <f aca="true" t="shared" si="9" ref="R43:X43">AVERAGE(R4:R42)</f>
        <v>7.705882352941177</v>
      </c>
      <c r="S43" s="21">
        <f t="shared" si="9"/>
        <v>7.4411764705882355</v>
      </c>
      <c r="T43" s="21">
        <f>AVERAGE(T4:T42)</f>
        <v>7.911764705882353</v>
      </c>
      <c r="U43" s="21">
        <f t="shared" si="9"/>
        <v>8.294117647058824</v>
      </c>
      <c r="V43" s="21">
        <f t="shared" si="9"/>
        <v>7.882352941176471</v>
      </c>
      <c r="W43" s="21">
        <f t="shared" si="9"/>
        <v>7.352941176470588</v>
      </c>
      <c r="X43" s="21">
        <f t="shared" si="9"/>
        <v>7.852941176470588</v>
      </c>
    </row>
    <row r="44" ht="12.75">
      <c r="E44" s="8">
        <f>SUBTOTAL(4,E4:E42)</f>
        <v>27.8</v>
      </c>
    </row>
    <row r="45" spans="5:17" ht="12.75">
      <c r="E45" s="8">
        <f>SUBTOTAL(5,E4:E42)</f>
        <v>5</v>
      </c>
      <c r="L45" s="3">
        <f>L43/$O$1</f>
        <v>0</v>
      </c>
      <c r="N45" s="3">
        <f>N43/$O$1</f>
        <v>0</v>
      </c>
      <c r="O45" s="3">
        <f>O43/$O$1</f>
        <v>0</v>
      </c>
      <c r="P45" s="3">
        <f>P43/$O$1</f>
        <v>0</v>
      </c>
      <c r="Q45" s="3">
        <f>Q43/$O$1</f>
        <v>0</v>
      </c>
    </row>
    <row r="46" ht="12.75">
      <c r="E46" s="8"/>
    </row>
  </sheetData>
  <sheetProtection/>
  <autoFilter ref="A3:W41"/>
  <mergeCells count="3">
    <mergeCell ref="E1:J1"/>
    <mergeCell ref="A1:B1"/>
    <mergeCell ref="L1:N1"/>
  </mergeCells>
  <printOptions/>
  <pageMargins left="0.75" right="0.75" top="1" bottom="1" header="0.5" footer="0.5"/>
  <pageSetup fitToWidth="2" fitToHeight="1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for Kemiteknik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Vang Olsen</dc:creator>
  <cp:keywords/>
  <dc:description/>
  <cp:lastModifiedBy>HammersM</cp:lastModifiedBy>
  <cp:lastPrinted>2011-02-09T11:50:23Z</cp:lastPrinted>
  <dcterms:created xsi:type="dcterms:W3CDTF">2005-11-27T16:33:53Z</dcterms:created>
  <dcterms:modified xsi:type="dcterms:W3CDTF">2013-09-12T08:49:34Z</dcterms:modified>
  <cp:category/>
  <cp:version/>
  <cp:contentType/>
  <cp:contentStatus/>
</cp:coreProperties>
</file>