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955" activeTab="0"/>
  </bookViews>
  <sheets>
    <sheet name="Øl menu" sheetId="1" r:id="rId1"/>
    <sheet name="Karakterer" sheetId="2" r:id="rId2"/>
  </sheets>
  <definedNames>
    <definedName name="_xlnm._FilterDatabase" localSheetId="1" hidden="1">'Karakterer'!$C$3:$I$3</definedName>
    <definedName name="_xlnm._FilterDatabase" localSheetId="0" hidden="1">'Øl menu'!$C$3:$AA$3</definedName>
  </definedNames>
  <calcPr fullCalcOnLoad="1"/>
</workbook>
</file>

<file path=xl/comments1.xml><?xml version="1.0" encoding="utf-8"?>
<comments xmlns="http://schemas.openxmlformats.org/spreadsheetml/2006/main">
  <authors>
    <author>Morten Hammerstr?m</author>
  </authors>
  <commentList>
    <comment ref="A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Bryggeriets navn indsættes i denne kolonne</t>
        </r>
      </text>
    </comment>
    <comment ref="B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Øllens navn indsættes i denne kolonne</t>
        </r>
      </text>
    </comment>
    <comment ref="C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Øltype (F.eks. Blonde eller Bock) indsættes i denne kolonne</t>
        </r>
      </text>
    </comment>
    <comment ref="D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Bruges til at angive rækkefølge i smagningerne</t>
        </r>
      </text>
    </comment>
    <comment ref="E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Her kan evt. Indsættes karakter fra RateBeer</t>
        </r>
      </text>
    </comment>
    <comment ref="F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Øllens alkohol styrke</t>
        </r>
      </text>
    </comment>
    <comment ref="G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Øllens størrelse, angivet i Ltr.</t>
        </r>
      </text>
    </comment>
    <comment ref="H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Antal øl til rådighed</t>
        </r>
      </text>
    </comment>
    <comment ref="J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Hvad kan øllen købes for?</t>
        </r>
      </text>
    </comment>
    <comment ref="K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Hvor er øllen købt?</t>
        </r>
      </text>
    </comment>
    <comment ref="L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Kan bruges til at gruppere øllene i runder/smagninger</t>
        </r>
      </text>
    </comment>
    <comment ref="M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Evt. Navn på runden</t>
        </r>
      </text>
    </comment>
    <comment ref="N3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Evt. Formål med smagningen/øllen</t>
        </r>
      </text>
    </comment>
    <comment ref="U2" authorId="0">
      <text>
        <r>
          <rPr>
            <b/>
            <sz val="9"/>
            <rFont val="Arial"/>
            <family val="0"/>
          </rPr>
          <t>Morten Hammerstrøm:</t>
        </r>
        <r>
          <rPr>
            <sz val="9"/>
            <rFont val="Arial"/>
            <family val="0"/>
          </rPr>
          <t xml:space="preserve">
I dette skema gives - fra alle - en karakter på øllen. Skalaen er fra 1 - 10 og øllen bedømmes ikke ud fra runden men ud fra hvor god man synes øllen er, generelt</t>
        </r>
      </text>
    </comment>
  </commentList>
</comments>
</file>

<file path=xl/sharedStrings.xml><?xml version="1.0" encoding="utf-8"?>
<sst xmlns="http://schemas.openxmlformats.org/spreadsheetml/2006/main" count="158" uniqueCount="96">
  <si>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</si>
  <si>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</si>
  <si>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</si>
  <si>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</si>
  <si>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</si>
  <si>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</si>
  <si>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</si>
  <si>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</si>
  <si>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</si>
  <si>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</si>
  <si>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</si>
  <si>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Total</t>
  </si>
  <si>
    <t>Formål</t>
  </si>
  <si>
    <t>Pr. snude: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</si>
  <si>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</si>
  <si>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</si>
  <si>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</si>
  <si>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</si>
  <si>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</si>
  <si>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</si>
  <si>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</si>
  <si>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</si>
  <si>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</si>
  <si>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Type</t>
  </si>
  <si>
    <t>Ratebeer</t>
  </si>
  <si>
    <t>Drukket % x L</t>
  </si>
  <si>
    <t>runde#</t>
  </si>
  <si>
    <t>Christian</t>
  </si>
  <si>
    <t>A</t>
  </si>
  <si>
    <t>B</t>
  </si>
  <si>
    <t>C</t>
  </si>
  <si>
    <t>Runde# Navn</t>
  </si>
  <si>
    <r>
      <t xml:space="preserve">Ølklub møde </t>
    </r>
    <r>
      <rPr>
        <sz val="12"/>
        <rFont val="Arial"/>
        <family val="0"/>
      </rPr>
      <t>DD</t>
    </r>
    <r>
      <rPr>
        <sz val="12"/>
        <rFont val="Arial"/>
        <family val="0"/>
      </rPr>
      <t>-</t>
    </r>
    <r>
      <rPr>
        <sz val="12"/>
        <rFont val="Arial"/>
        <family val="0"/>
      </rPr>
      <t>Mon</t>
    </r>
    <r>
      <rPr>
        <sz val="12"/>
        <rFont val="Arial"/>
        <family val="0"/>
      </rPr>
      <t>-</t>
    </r>
    <r>
      <rPr>
        <sz val="12"/>
        <rFont val="Arial"/>
        <family val="0"/>
      </rPr>
      <t>YYYY</t>
    </r>
    <r>
      <rPr>
        <sz val="12"/>
        <rFont val="Arial"/>
        <family val="0"/>
      </rPr>
      <t xml:space="preserve">, hos </t>
    </r>
    <r>
      <rPr>
        <sz val="12"/>
        <rFont val="Arial"/>
        <family val="0"/>
      </rPr>
      <t>??????</t>
    </r>
  </si>
  <si>
    <t>Ladegaard</t>
  </si>
  <si>
    <t>Pilsner</t>
  </si>
  <si>
    <t>Rema 1000</t>
  </si>
  <si>
    <t>Velkomst øl</t>
  </si>
  <si>
    <t>Mikkeller</t>
  </si>
  <si>
    <t>Monks Eleksir</t>
  </si>
  <si>
    <t>Ale</t>
  </si>
  <si>
    <t>Green Flash Brewing</t>
  </si>
  <si>
    <t>Imperial Ale</t>
  </si>
  <si>
    <t>Thisted Bryghus</t>
  </si>
  <si>
    <t>3 Ale</t>
  </si>
  <si>
    <t>Beer Here</t>
  </si>
  <si>
    <t>Jule Ipa</t>
  </si>
  <si>
    <t>Ipa</t>
  </si>
  <si>
    <t>Samuel Adams</t>
  </si>
  <si>
    <t>Latitude 48 IpaIpa</t>
  </si>
  <si>
    <t>To Øl</t>
  </si>
  <si>
    <t>First Frontier</t>
  </si>
  <si>
    <t>Port Brewing</t>
  </si>
  <si>
    <t>Dobb.red ale</t>
  </si>
  <si>
    <t>Flying Dog</t>
  </si>
  <si>
    <t>Dobb.pale ale</t>
  </si>
  <si>
    <t>Chouffe</t>
  </si>
  <si>
    <t>Dobb.ipa tripel</t>
  </si>
  <si>
    <t>Tripel</t>
  </si>
  <si>
    <t>Gouden Carolus</t>
  </si>
  <si>
    <t>Nøgne Ø</t>
  </si>
  <si>
    <t>Tiger Tripel</t>
  </si>
  <si>
    <t>Shorts Brew</t>
  </si>
  <si>
    <t>Black Beer</t>
  </si>
  <si>
    <t>Swarts beer</t>
  </si>
  <si>
    <t>Indslev</t>
  </si>
  <si>
    <t>Sort hvede</t>
  </si>
  <si>
    <t>Hvede</t>
  </si>
  <si>
    <t>Black ale</t>
  </si>
  <si>
    <t>Evil Twin</t>
  </si>
  <si>
    <t>Høkerens Jubilæums Øl</t>
  </si>
  <si>
    <t>Brew Dog</t>
  </si>
  <si>
    <t>Punk Ipa</t>
  </si>
  <si>
    <t>Scullerg Brew</t>
  </si>
  <si>
    <t>Pacific Ipa</t>
  </si>
  <si>
    <t>Bøgedal</t>
  </si>
  <si>
    <t xml:space="preserve">Nr.227 </t>
  </si>
  <si>
    <t>Mørk jule øl</t>
  </si>
  <si>
    <t>Nr.239</t>
  </si>
  <si>
    <t>Mørk kaffe</t>
  </si>
  <si>
    <t>Nr.215</t>
  </si>
  <si>
    <t>Lys nøgen 6-radet</t>
  </si>
  <si>
    <t>Krenkerup</t>
  </si>
  <si>
    <t>Stout</t>
  </si>
  <si>
    <t>Skovlyst</t>
  </si>
  <si>
    <t>Havre stout</t>
  </si>
  <si>
    <t>Svaneke</t>
  </si>
  <si>
    <t>Meantime</t>
  </si>
  <si>
    <t>London Porter</t>
  </si>
  <si>
    <t>Porter</t>
  </si>
  <si>
    <t>Amager</t>
  </si>
  <si>
    <t>Rug Porter</t>
  </si>
  <si>
    <t>6 Porter</t>
  </si>
  <si>
    <t>Leffe</t>
  </si>
  <si>
    <t>Brune</t>
  </si>
  <si>
    <t>2-Tripel</t>
  </si>
  <si>
    <r>
      <t>Øl menu til ølklub møde 18-11-2011</t>
    </r>
    <r>
      <rPr>
        <sz val="12"/>
        <rFont val="Arial"/>
        <family val="0"/>
      </rPr>
      <t>, hos Michael</t>
    </r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</si>
</sst>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kr.&quot;\ #,##0_);\(&quot;kr.&quot;\ #,##0\)"/>
    <numFmt numFmtId="187" formatCode="&quot;kr.&quot;\ #,##0_);[Red]\(&quot;kr.&quot;\ #,##0\)"/>
    <numFmt numFmtId="188" formatCode="&quot;kr.&quot;\ #,##0.00_);\(&quot;kr.&quot;\ #,##0.00\)"/>
    <numFmt numFmtId="189" formatCode="&quot;kr.&quot;\ #,##0.00_);[Red]\(&quot;kr.&quot;\ #,##0.00\)"/>
    <numFmt numFmtId="190" formatCode="_(&quot;kr.&quot;\ * #,##0_);_(&quot;kr.&quot;\ * \(#,##0\);_(&quot;kr.&quot;\ * &quot;-&quot;_);_(@_)"/>
    <numFmt numFmtId="191" formatCode="_(&quot;kr.&quot;\ * #,##0.00_);_(&quot;kr.&quot;\ * \(#,##0.00\);_(&quot;kr.&quot;\ * &quot;-&quot;??_);_(@_)"/>
    <numFmt numFmtId="192" formatCode="_(* #,##0.0_);_(* \(#,##0.0\);_(* &quot;-&quot;?_);_(@_)"/>
    <numFmt numFmtId="193" formatCode="0.0"/>
    <numFmt numFmtId="194" formatCode="0.000"/>
    <numFmt numFmtId="195" formatCode="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9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10" xfId="0" applyNumberFormat="1" applyFont="1" applyFill="1" applyBorder="1" applyAlignment="1">
      <alignment/>
    </xf>
    <xf numFmtId="193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193" fontId="2" fillId="34" borderId="10" xfId="0" applyNumberFormat="1" applyFont="1" applyFill="1" applyBorder="1" applyAlignment="1">
      <alignment wrapText="1"/>
    </xf>
    <xf numFmtId="192" fontId="2" fillId="34" borderId="10" xfId="0" applyNumberFormat="1" applyFont="1" applyFill="1" applyBorder="1" applyAlignment="1">
      <alignment wrapText="1"/>
    </xf>
    <xf numFmtId="194" fontId="2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185" fontId="2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9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2" fontId="0" fillId="0" borderId="10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" sqref="R1"/>
    </sheetView>
  </sheetViews>
  <sheetFormatPr defaultColWidth="11.421875" defaultRowHeight="12.75"/>
  <cols>
    <col min="1" max="1" width="18.28125" style="1" customWidth="1"/>
    <col min="2" max="2" width="24.00390625" style="1" customWidth="1"/>
    <col min="3" max="3" width="19.28125" style="1" bestFit="1" customWidth="1"/>
    <col min="4" max="4" width="4.28125" style="1" customWidth="1"/>
    <col min="5" max="5" width="11.8515625" style="8" bestFit="1" customWidth="1"/>
    <col min="6" max="6" width="6.7109375" style="2" bestFit="1" customWidth="1"/>
    <col min="7" max="7" width="6.28125" style="6" bestFit="1" customWidth="1"/>
    <col min="8" max="8" width="8.421875" style="7" bestFit="1" customWidth="1"/>
    <col min="9" max="9" width="8.421875" style="7" customWidth="1"/>
    <col min="10" max="10" width="8.7109375" style="13" bestFit="1" customWidth="1"/>
    <col min="11" max="11" width="15.8515625" style="1" bestFit="1" customWidth="1"/>
    <col min="12" max="12" width="9.7109375" style="1" bestFit="1" customWidth="1"/>
    <col min="13" max="13" width="15.8515625" style="1" customWidth="1"/>
    <col min="14" max="14" width="20.00390625" style="1" bestFit="1" customWidth="1"/>
    <col min="15" max="15" width="8.00390625" style="3" customWidth="1"/>
    <col min="16" max="16" width="10.00390625" style="3" hidden="1" customWidth="1"/>
    <col min="17" max="17" width="8.8515625" style="3" customWidth="1"/>
    <col min="18" max="18" width="8.28125" style="1" bestFit="1" customWidth="1"/>
    <col min="19" max="19" width="10.421875" style="1" bestFit="1" customWidth="1"/>
    <col min="20" max="20" width="10.421875" style="3" bestFit="1" customWidth="1"/>
    <col min="21" max="21" width="9.8515625" style="1" customWidth="1"/>
    <col min="22" max="22" width="9.28125" style="1" customWidth="1"/>
    <col min="23" max="26" width="11.421875" style="1" customWidth="1"/>
    <col min="27" max="27" width="10.140625" style="1" customWidth="1"/>
    <col min="28" max="16384" width="11.421875" style="1" customWidth="1"/>
  </cols>
  <sheetData>
    <row r="1" spans="1:18" ht="15">
      <c r="A1" s="42" t="s">
        <v>95</v>
      </c>
      <c r="B1" s="42"/>
      <c r="C1" s="11"/>
      <c r="D1" s="11"/>
      <c r="E1" s="12"/>
      <c r="F1" s="41"/>
      <c r="G1" s="42"/>
      <c r="H1" s="42"/>
      <c r="I1" s="42"/>
      <c r="J1" s="42"/>
      <c r="K1" s="42"/>
      <c r="L1" s="11"/>
      <c r="M1" s="11"/>
      <c r="O1" s="43" t="s">
        <v>10</v>
      </c>
      <c r="P1" s="43"/>
      <c r="Q1" s="43"/>
      <c r="R1" s="1">
        <v>5</v>
      </c>
    </row>
    <row r="2" ht="12.75">
      <c r="U2" s="1" t="s">
        <v>14</v>
      </c>
    </row>
    <row r="3" spans="1:27" s="21" customFormat="1" ht="42.75">
      <c r="A3" s="14" t="s">
        <v>3</v>
      </c>
      <c r="B3" s="14" t="s">
        <v>4</v>
      </c>
      <c r="C3" s="14" t="s">
        <v>23</v>
      </c>
      <c r="D3" s="14"/>
      <c r="E3" s="15" t="s">
        <v>24</v>
      </c>
      <c r="F3" s="16" t="s">
        <v>0</v>
      </c>
      <c r="G3" s="17" t="s">
        <v>5</v>
      </c>
      <c r="H3" s="18" t="s">
        <v>20</v>
      </c>
      <c r="I3" s="18" t="s">
        <v>21</v>
      </c>
      <c r="J3" s="20" t="s">
        <v>1</v>
      </c>
      <c r="K3" s="14" t="s">
        <v>2</v>
      </c>
      <c r="L3" s="14" t="s">
        <v>26</v>
      </c>
      <c r="M3" s="14" t="s">
        <v>31</v>
      </c>
      <c r="N3" s="14" t="s">
        <v>12</v>
      </c>
      <c r="O3" s="19" t="s">
        <v>8</v>
      </c>
      <c r="P3" s="19" t="s">
        <v>21</v>
      </c>
      <c r="Q3" s="19" t="s">
        <v>9</v>
      </c>
      <c r="R3" s="14" t="s">
        <v>6</v>
      </c>
      <c r="S3" s="14" t="s">
        <v>7</v>
      </c>
      <c r="T3" s="19" t="s">
        <v>25</v>
      </c>
      <c r="U3" s="21" t="s">
        <v>15</v>
      </c>
      <c r="V3" s="21" t="s">
        <v>18</v>
      </c>
      <c r="W3" s="21" t="s">
        <v>22</v>
      </c>
      <c r="X3" s="21" t="s">
        <v>19</v>
      </c>
      <c r="Y3" s="21" t="s">
        <v>16</v>
      </c>
      <c r="Z3" s="21" t="s">
        <v>17</v>
      </c>
      <c r="AA3" s="21" t="s">
        <v>27</v>
      </c>
    </row>
    <row r="4" spans="1:26" ht="12.75">
      <c r="A4" s="1" t="s">
        <v>33</v>
      </c>
      <c r="B4" s="1" t="s">
        <v>34</v>
      </c>
      <c r="C4" s="1" t="s">
        <v>34</v>
      </c>
      <c r="F4" s="2">
        <v>4.6</v>
      </c>
      <c r="G4" s="6">
        <v>0.5</v>
      </c>
      <c r="H4" s="7">
        <v>5</v>
      </c>
      <c r="I4" s="7">
        <v>5</v>
      </c>
      <c r="J4" s="3">
        <v>12</v>
      </c>
      <c r="K4" s="1" t="s">
        <v>35</v>
      </c>
      <c r="N4" s="37" t="s">
        <v>36</v>
      </c>
      <c r="O4" s="3">
        <f>H4*G4</f>
        <v>2.5</v>
      </c>
      <c r="Q4" s="3">
        <f aca="true" t="shared" si="0" ref="Q4:Q47">P4*G4</f>
        <v>0</v>
      </c>
      <c r="R4" s="3">
        <f aca="true" t="shared" si="1" ref="R4:R35">H4*J4</f>
        <v>60</v>
      </c>
      <c r="S4" s="3">
        <f aca="true" t="shared" si="2" ref="S4:S35">P4*J4</f>
        <v>0</v>
      </c>
      <c r="T4" s="3">
        <f aca="true" t="shared" si="3" ref="T4:T47">F4*Q4/100</f>
        <v>0</v>
      </c>
      <c r="U4" s="7">
        <v>4</v>
      </c>
      <c r="V4" s="7">
        <v>3</v>
      </c>
      <c r="W4" s="7"/>
      <c r="X4" s="7">
        <v>4</v>
      </c>
      <c r="Y4" s="7">
        <v>4</v>
      </c>
      <c r="Z4" s="7">
        <v>3</v>
      </c>
    </row>
    <row r="5" spans="1:26" ht="12.75">
      <c r="A5" s="1" t="s">
        <v>37</v>
      </c>
      <c r="B5" s="1" t="s">
        <v>38</v>
      </c>
      <c r="C5" s="1" t="s">
        <v>39</v>
      </c>
      <c r="D5" s="1" t="s">
        <v>28</v>
      </c>
      <c r="G5" s="6">
        <v>0.75</v>
      </c>
      <c r="H5" s="7">
        <v>1</v>
      </c>
      <c r="I5" s="7">
        <v>1</v>
      </c>
      <c r="J5" s="3"/>
      <c r="L5" s="1">
        <v>1</v>
      </c>
      <c r="N5" s="4"/>
      <c r="O5" s="3">
        <f aca="true" t="shared" si="4" ref="O5:O36">H5*G5</f>
        <v>0.75</v>
      </c>
      <c r="Q5" s="3">
        <f t="shared" si="0"/>
        <v>0</v>
      </c>
      <c r="R5" s="3">
        <f t="shared" si="1"/>
        <v>0</v>
      </c>
      <c r="S5" s="3">
        <f t="shared" si="2"/>
        <v>0</v>
      </c>
      <c r="T5" s="3">
        <f t="shared" si="3"/>
        <v>0</v>
      </c>
      <c r="U5" s="7">
        <v>7</v>
      </c>
      <c r="V5" s="7">
        <v>7</v>
      </c>
      <c r="W5" s="7"/>
      <c r="X5" s="7">
        <v>7</v>
      </c>
      <c r="Y5" s="7">
        <v>8</v>
      </c>
      <c r="Z5" s="7">
        <v>6</v>
      </c>
    </row>
    <row r="6" spans="1:26" ht="12.75">
      <c r="A6" s="38" t="s">
        <v>40</v>
      </c>
      <c r="B6" s="39" t="s">
        <v>41</v>
      </c>
      <c r="C6" s="39" t="s">
        <v>39</v>
      </c>
      <c r="D6" s="5" t="s">
        <v>29</v>
      </c>
      <c r="E6" s="9"/>
      <c r="G6" s="6">
        <v>0.5</v>
      </c>
      <c r="H6" s="7">
        <v>2</v>
      </c>
      <c r="I6" s="7">
        <v>2</v>
      </c>
      <c r="J6" s="3"/>
      <c r="K6" s="5"/>
      <c r="L6" s="5">
        <v>1</v>
      </c>
      <c r="M6" s="5"/>
      <c r="N6" s="4"/>
      <c r="O6" s="3">
        <f t="shared" si="4"/>
        <v>1</v>
      </c>
      <c r="Q6" s="3">
        <f t="shared" si="0"/>
        <v>0</v>
      </c>
      <c r="R6" s="3">
        <f t="shared" si="1"/>
        <v>0</v>
      </c>
      <c r="S6" s="3">
        <f t="shared" si="2"/>
        <v>0</v>
      </c>
      <c r="T6" s="3">
        <f t="shared" si="3"/>
        <v>0</v>
      </c>
      <c r="U6" s="7">
        <v>7</v>
      </c>
      <c r="V6" s="7">
        <v>8</v>
      </c>
      <c r="W6" s="7"/>
      <c r="X6" s="7">
        <v>8</v>
      </c>
      <c r="Y6" s="7">
        <v>7</v>
      </c>
      <c r="Z6" s="7">
        <v>8</v>
      </c>
    </row>
    <row r="7" spans="1:26" ht="12.75">
      <c r="A7" s="26" t="s">
        <v>42</v>
      </c>
      <c r="B7" s="24" t="s">
        <v>43</v>
      </c>
      <c r="C7" s="24" t="s">
        <v>39</v>
      </c>
      <c r="D7" s="24" t="s">
        <v>30</v>
      </c>
      <c r="E7" s="25"/>
      <c r="J7" s="3"/>
      <c r="K7" s="24"/>
      <c r="L7" s="24">
        <v>1</v>
      </c>
      <c r="M7" s="24"/>
      <c r="N7" s="4"/>
      <c r="O7" s="3">
        <f t="shared" si="4"/>
        <v>0</v>
      </c>
      <c r="Q7" s="3">
        <f t="shared" si="0"/>
        <v>0</v>
      </c>
      <c r="R7" s="3">
        <f t="shared" si="1"/>
        <v>0</v>
      </c>
      <c r="S7" s="3">
        <f t="shared" si="2"/>
        <v>0</v>
      </c>
      <c r="T7" s="3">
        <f t="shared" si="3"/>
        <v>0</v>
      </c>
      <c r="U7" s="7">
        <v>4</v>
      </c>
      <c r="V7" s="7">
        <v>5</v>
      </c>
      <c r="W7" s="7"/>
      <c r="X7" s="7">
        <v>3</v>
      </c>
      <c r="Y7" s="7">
        <v>5</v>
      </c>
      <c r="Z7" s="7">
        <v>2</v>
      </c>
    </row>
    <row r="8" spans="1:26" s="24" customFormat="1" ht="12.75">
      <c r="A8" s="39"/>
      <c r="B8" s="5"/>
      <c r="C8" s="39"/>
      <c r="D8" s="5"/>
      <c r="E8" s="9"/>
      <c r="F8" s="32"/>
      <c r="G8" s="33"/>
      <c r="H8" s="34"/>
      <c r="I8" s="34"/>
      <c r="J8" s="27"/>
      <c r="M8" s="5"/>
      <c r="N8" s="5"/>
      <c r="O8" s="27">
        <f t="shared" si="4"/>
        <v>0</v>
      </c>
      <c r="P8" s="27"/>
      <c r="Q8" s="27">
        <f t="shared" si="0"/>
        <v>0</v>
      </c>
      <c r="R8" s="27">
        <f t="shared" si="1"/>
        <v>0</v>
      </c>
      <c r="S8" s="27">
        <f t="shared" si="2"/>
        <v>0</v>
      </c>
      <c r="T8" s="27">
        <f t="shared" si="3"/>
        <v>0</v>
      </c>
      <c r="U8" s="34"/>
      <c r="V8" s="34"/>
      <c r="W8" s="34"/>
      <c r="X8" s="34"/>
      <c r="Y8" s="34"/>
      <c r="Z8" s="34"/>
    </row>
    <row r="9" spans="1:26" ht="12.75">
      <c r="A9" s="38" t="s">
        <v>44</v>
      </c>
      <c r="B9" s="39" t="s">
        <v>45</v>
      </c>
      <c r="C9" s="39" t="s">
        <v>46</v>
      </c>
      <c r="D9" s="5" t="s">
        <v>28</v>
      </c>
      <c r="E9" s="9"/>
      <c r="G9" s="6">
        <v>0.5</v>
      </c>
      <c r="H9" s="7">
        <v>1</v>
      </c>
      <c r="J9" s="3"/>
      <c r="K9" s="5"/>
      <c r="L9" s="5">
        <v>2</v>
      </c>
      <c r="M9" s="5"/>
      <c r="N9" s="4"/>
      <c r="O9" s="3">
        <f t="shared" si="4"/>
        <v>0.5</v>
      </c>
      <c r="Q9" s="3">
        <f t="shared" si="0"/>
        <v>0</v>
      </c>
      <c r="R9" s="3">
        <f t="shared" si="1"/>
        <v>0</v>
      </c>
      <c r="S9" s="3">
        <f t="shared" si="2"/>
        <v>0</v>
      </c>
      <c r="T9" s="3">
        <f t="shared" si="3"/>
        <v>0</v>
      </c>
      <c r="U9" s="7">
        <v>7</v>
      </c>
      <c r="V9" s="7">
        <v>7</v>
      </c>
      <c r="W9" s="7"/>
      <c r="X9" s="7">
        <v>7</v>
      </c>
      <c r="Y9" s="7">
        <v>7</v>
      </c>
      <c r="Z9" s="7">
        <v>6</v>
      </c>
    </row>
    <row r="10" spans="1:26" ht="12.75">
      <c r="A10" s="37" t="s">
        <v>47</v>
      </c>
      <c r="B10" s="37" t="s">
        <v>48</v>
      </c>
      <c r="C10" s="37"/>
      <c r="D10" s="4" t="s">
        <v>29</v>
      </c>
      <c r="E10" s="10"/>
      <c r="G10" s="6">
        <v>0.33</v>
      </c>
      <c r="H10" s="7">
        <v>2</v>
      </c>
      <c r="I10" s="7">
        <v>2</v>
      </c>
      <c r="J10" s="3"/>
      <c r="L10" s="1">
        <v>2</v>
      </c>
      <c r="M10" s="4"/>
      <c r="N10" s="4"/>
      <c r="O10" s="3">
        <f t="shared" si="4"/>
        <v>0.66</v>
      </c>
      <c r="Q10" s="3">
        <f t="shared" si="0"/>
        <v>0</v>
      </c>
      <c r="R10" s="3">
        <f t="shared" si="1"/>
        <v>0</v>
      </c>
      <c r="S10" s="3">
        <f t="shared" si="2"/>
        <v>0</v>
      </c>
      <c r="T10" s="3">
        <f t="shared" si="3"/>
        <v>0</v>
      </c>
      <c r="U10" s="7">
        <v>5</v>
      </c>
      <c r="V10" s="7">
        <v>7</v>
      </c>
      <c r="W10" s="7"/>
      <c r="X10" s="7">
        <v>5</v>
      </c>
      <c r="Y10" s="7">
        <v>7</v>
      </c>
      <c r="Z10" s="7">
        <v>5</v>
      </c>
    </row>
    <row r="11" spans="1:26" ht="12.75">
      <c r="A11" s="37" t="s">
        <v>49</v>
      </c>
      <c r="B11" s="37" t="s">
        <v>50</v>
      </c>
      <c r="C11" s="4"/>
      <c r="D11" s="4" t="s">
        <v>30</v>
      </c>
      <c r="E11" s="10"/>
      <c r="G11" s="6">
        <v>0.33</v>
      </c>
      <c r="H11" s="7">
        <v>2</v>
      </c>
      <c r="I11" s="7">
        <v>2</v>
      </c>
      <c r="J11" s="3"/>
      <c r="L11" s="1">
        <v>2</v>
      </c>
      <c r="M11" s="4"/>
      <c r="N11" s="4"/>
      <c r="O11" s="3">
        <f t="shared" si="4"/>
        <v>0.66</v>
      </c>
      <c r="Q11" s="3">
        <f t="shared" si="0"/>
        <v>0</v>
      </c>
      <c r="R11" s="3">
        <f t="shared" si="1"/>
        <v>0</v>
      </c>
      <c r="S11" s="3">
        <f t="shared" si="2"/>
        <v>0</v>
      </c>
      <c r="T11" s="3">
        <f t="shared" si="3"/>
        <v>0</v>
      </c>
      <c r="U11" s="7">
        <v>8</v>
      </c>
      <c r="V11" s="7">
        <v>8</v>
      </c>
      <c r="W11" s="7"/>
      <c r="X11" s="7">
        <v>8</v>
      </c>
      <c r="Y11" s="7">
        <v>8</v>
      </c>
      <c r="Z11" s="7">
        <v>8</v>
      </c>
    </row>
    <row r="12" spans="5:26" s="24" customFormat="1" ht="12.75">
      <c r="E12" s="25"/>
      <c r="F12" s="32"/>
      <c r="G12" s="33"/>
      <c r="H12" s="34"/>
      <c r="I12" s="34"/>
      <c r="J12" s="27"/>
      <c r="N12" s="5"/>
      <c r="O12" s="27">
        <f t="shared" si="4"/>
        <v>0</v>
      </c>
      <c r="P12" s="27"/>
      <c r="Q12" s="27">
        <f t="shared" si="0"/>
        <v>0</v>
      </c>
      <c r="R12" s="27">
        <f t="shared" si="1"/>
        <v>0</v>
      </c>
      <c r="S12" s="27">
        <f t="shared" si="2"/>
        <v>0</v>
      </c>
      <c r="T12" s="27">
        <f t="shared" si="3"/>
        <v>0</v>
      </c>
      <c r="U12" s="34"/>
      <c r="V12" s="34"/>
      <c r="W12" s="34"/>
      <c r="X12" s="34"/>
      <c r="Y12" s="34"/>
      <c r="Z12" s="34"/>
    </row>
    <row r="13" spans="1:26" ht="12.75">
      <c r="A13" s="1" t="s">
        <v>51</v>
      </c>
      <c r="B13" s="1" t="s">
        <v>52</v>
      </c>
      <c r="C13" s="1" t="s">
        <v>52</v>
      </c>
      <c r="D13" s="1" t="s">
        <v>28</v>
      </c>
      <c r="G13" s="6">
        <v>0.5</v>
      </c>
      <c r="H13" s="7">
        <v>2</v>
      </c>
      <c r="I13" s="7">
        <v>2</v>
      </c>
      <c r="J13" s="3"/>
      <c r="L13" s="1">
        <v>3</v>
      </c>
      <c r="N13" s="4"/>
      <c r="O13" s="3">
        <f t="shared" si="4"/>
        <v>1</v>
      </c>
      <c r="Q13" s="3">
        <f t="shared" si="0"/>
        <v>0</v>
      </c>
      <c r="R13" s="3">
        <f t="shared" si="1"/>
        <v>0</v>
      </c>
      <c r="S13" s="3">
        <f t="shared" si="2"/>
        <v>0</v>
      </c>
      <c r="T13" s="3">
        <f t="shared" si="3"/>
        <v>0</v>
      </c>
      <c r="U13" s="7">
        <v>8</v>
      </c>
      <c r="V13" s="7">
        <v>8</v>
      </c>
      <c r="W13" s="7"/>
      <c r="X13" s="7">
        <v>8</v>
      </c>
      <c r="Y13" s="7">
        <v>8</v>
      </c>
      <c r="Z13" s="7">
        <v>8</v>
      </c>
    </row>
    <row r="14" spans="1:26" ht="12.75">
      <c r="A14" s="37" t="s">
        <v>53</v>
      </c>
      <c r="B14" s="37" t="s">
        <v>54</v>
      </c>
      <c r="C14" s="37" t="s">
        <v>54</v>
      </c>
      <c r="D14" s="5" t="s">
        <v>29</v>
      </c>
      <c r="E14" s="10"/>
      <c r="G14" s="6">
        <v>0.33</v>
      </c>
      <c r="H14" s="7">
        <v>2</v>
      </c>
      <c r="I14" s="7">
        <v>2</v>
      </c>
      <c r="J14" s="3"/>
      <c r="L14" s="1">
        <v>3</v>
      </c>
      <c r="N14" s="4"/>
      <c r="O14" s="3">
        <f t="shared" si="4"/>
        <v>0.66</v>
      </c>
      <c r="Q14" s="3">
        <f t="shared" si="0"/>
        <v>0</v>
      </c>
      <c r="R14" s="3">
        <f t="shared" si="1"/>
        <v>0</v>
      </c>
      <c r="S14" s="3">
        <f t="shared" si="2"/>
        <v>0</v>
      </c>
      <c r="T14" s="3">
        <f t="shared" si="3"/>
        <v>0</v>
      </c>
      <c r="U14" s="7">
        <v>8</v>
      </c>
      <c r="V14" s="7">
        <v>8</v>
      </c>
      <c r="W14" s="7"/>
      <c r="X14" s="7">
        <v>8</v>
      </c>
      <c r="Y14" s="7">
        <v>8</v>
      </c>
      <c r="Z14" s="7">
        <v>8</v>
      </c>
    </row>
    <row r="15" spans="1:26" ht="12.75">
      <c r="A15" s="1" t="s">
        <v>55</v>
      </c>
      <c r="B15" s="1" t="s">
        <v>56</v>
      </c>
      <c r="C15" s="1" t="s">
        <v>56</v>
      </c>
      <c r="D15" s="24" t="s">
        <v>30</v>
      </c>
      <c r="G15" s="6">
        <v>0.33</v>
      </c>
      <c r="H15" s="7">
        <v>2</v>
      </c>
      <c r="I15" s="7">
        <v>2</v>
      </c>
      <c r="J15" s="3"/>
      <c r="L15" s="1">
        <v>3</v>
      </c>
      <c r="N15" s="4"/>
      <c r="O15" s="3">
        <f t="shared" si="4"/>
        <v>0.66</v>
      </c>
      <c r="Q15" s="3">
        <f t="shared" si="0"/>
        <v>0</v>
      </c>
      <c r="R15" s="3">
        <f t="shared" si="1"/>
        <v>0</v>
      </c>
      <c r="S15" s="3">
        <f t="shared" si="2"/>
        <v>0</v>
      </c>
      <c r="T15" s="3">
        <f t="shared" si="3"/>
        <v>0</v>
      </c>
      <c r="U15" s="7">
        <v>7</v>
      </c>
      <c r="V15" s="7">
        <v>7</v>
      </c>
      <c r="W15" s="7"/>
      <c r="X15" s="7">
        <v>7</v>
      </c>
      <c r="Y15" s="7">
        <v>8</v>
      </c>
      <c r="Z15" s="7">
        <v>7</v>
      </c>
    </row>
    <row r="16" spans="1:26" s="5" customFormat="1" ht="12.75">
      <c r="A16" s="22"/>
      <c r="D16" s="24"/>
      <c r="E16" s="9"/>
      <c r="F16" s="28"/>
      <c r="G16" s="29"/>
      <c r="H16" s="30"/>
      <c r="I16" s="30"/>
      <c r="J16" s="31"/>
      <c r="O16" s="31">
        <f t="shared" si="4"/>
        <v>0</v>
      </c>
      <c r="P16" s="31"/>
      <c r="Q16" s="31">
        <f t="shared" si="0"/>
        <v>0</v>
      </c>
      <c r="R16" s="31">
        <f t="shared" si="1"/>
        <v>0</v>
      </c>
      <c r="S16" s="31">
        <f t="shared" si="2"/>
        <v>0</v>
      </c>
      <c r="T16" s="31">
        <f t="shared" si="3"/>
        <v>0</v>
      </c>
      <c r="U16" s="30"/>
      <c r="V16" s="30"/>
      <c r="W16" s="30"/>
      <c r="X16" s="30"/>
      <c r="Y16" s="30"/>
      <c r="Z16" s="30"/>
    </row>
    <row r="17" spans="1:26" ht="12.75">
      <c r="A17" s="37" t="s">
        <v>42</v>
      </c>
      <c r="B17" s="37" t="s">
        <v>94</v>
      </c>
      <c r="C17" s="37" t="s">
        <v>57</v>
      </c>
      <c r="D17" s="1" t="s">
        <v>28</v>
      </c>
      <c r="G17" s="6">
        <v>0.5</v>
      </c>
      <c r="H17" s="7">
        <v>2</v>
      </c>
      <c r="I17" s="7">
        <v>2</v>
      </c>
      <c r="J17" s="3"/>
      <c r="K17" s="4"/>
      <c r="L17" s="1">
        <v>4</v>
      </c>
      <c r="N17" s="4"/>
      <c r="O17" s="3">
        <f t="shared" si="4"/>
        <v>1</v>
      </c>
      <c r="Q17" s="3">
        <f t="shared" si="0"/>
        <v>0</v>
      </c>
      <c r="R17" s="3">
        <f t="shared" si="1"/>
        <v>0</v>
      </c>
      <c r="S17" s="3">
        <f t="shared" si="2"/>
        <v>0</v>
      </c>
      <c r="T17" s="3">
        <f t="shared" si="3"/>
        <v>0</v>
      </c>
      <c r="U17" s="7">
        <v>3</v>
      </c>
      <c r="V17" s="7">
        <v>3</v>
      </c>
      <c r="W17" s="7"/>
      <c r="X17" s="7">
        <v>3</v>
      </c>
      <c r="Y17" s="7">
        <v>4</v>
      </c>
      <c r="Z17" s="7">
        <v>3</v>
      </c>
    </row>
    <row r="18" spans="1:26" s="24" customFormat="1" ht="12.75">
      <c r="A18" s="24" t="s">
        <v>58</v>
      </c>
      <c r="B18" s="24" t="s">
        <v>57</v>
      </c>
      <c r="C18" s="24" t="s">
        <v>57</v>
      </c>
      <c r="D18" s="5" t="s">
        <v>29</v>
      </c>
      <c r="E18" s="25"/>
      <c r="F18" s="32"/>
      <c r="G18" s="33">
        <v>0.75</v>
      </c>
      <c r="H18" s="34">
        <v>1</v>
      </c>
      <c r="I18" s="34">
        <v>1</v>
      </c>
      <c r="J18" s="27"/>
      <c r="L18" s="24">
        <v>4</v>
      </c>
      <c r="N18" s="5"/>
      <c r="O18" s="27">
        <f t="shared" si="4"/>
        <v>0.75</v>
      </c>
      <c r="P18" s="27"/>
      <c r="Q18" s="27">
        <f t="shared" si="0"/>
        <v>0</v>
      </c>
      <c r="R18" s="27">
        <f t="shared" si="1"/>
        <v>0</v>
      </c>
      <c r="S18" s="27">
        <f t="shared" si="2"/>
        <v>0</v>
      </c>
      <c r="T18" s="27">
        <f t="shared" si="3"/>
        <v>0</v>
      </c>
      <c r="U18" s="34">
        <v>5</v>
      </c>
      <c r="V18" s="34">
        <v>6</v>
      </c>
      <c r="W18" s="34"/>
      <c r="X18" s="34">
        <v>7</v>
      </c>
      <c r="Y18" s="34">
        <v>5</v>
      </c>
      <c r="Z18" s="34">
        <v>3</v>
      </c>
    </row>
    <row r="19" spans="1:26" ht="12.75">
      <c r="A19" s="40" t="s">
        <v>59</v>
      </c>
      <c r="B19" s="37" t="s">
        <v>60</v>
      </c>
      <c r="C19" s="37" t="s">
        <v>57</v>
      </c>
      <c r="D19" s="24" t="s">
        <v>30</v>
      </c>
      <c r="E19" s="10"/>
      <c r="G19" s="6">
        <v>0.5</v>
      </c>
      <c r="H19" s="7">
        <v>1</v>
      </c>
      <c r="I19" s="7">
        <v>1</v>
      </c>
      <c r="J19" s="3"/>
      <c r="K19" s="5"/>
      <c r="L19" s="5">
        <v>4</v>
      </c>
      <c r="M19" s="5"/>
      <c r="N19" s="4"/>
      <c r="O19" s="3">
        <f t="shared" si="4"/>
        <v>0.5</v>
      </c>
      <c r="Q19" s="3">
        <f t="shared" si="0"/>
        <v>0</v>
      </c>
      <c r="R19" s="3">
        <f t="shared" si="1"/>
        <v>0</v>
      </c>
      <c r="S19" s="3">
        <f t="shared" si="2"/>
        <v>0</v>
      </c>
      <c r="T19" s="3">
        <f t="shared" si="3"/>
        <v>0</v>
      </c>
      <c r="U19" s="7">
        <v>8</v>
      </c>
      <c r="V19" s="7">
        <v>7</v>
      </c>
      <c r="W19" s="7"/>
      <c r="X19" s="7">
        <v>8</v>
      </c>
      <c r="Y19" s="7">
        <v>8</v>
      </c>
      <c r="Z19" s="7">
        <v>4</v>
      </c>
    </row>
    <row r="20" spans="1:26" s="24" customFormat="1" ht="12.75">
      <c r="A20" s="22"/>
      <c r="B20" s="5"/>
      <c r="C20" s="5"/>
      <c r="E20" s="9"/>
      <c r="F20" s="32"/>
      <c r="G20" s="33"/>
      <c r="H20" s="34"/>
      <c r="I20" s="34"/>
      <c r="J20" s="27"/>
      <c r="K20" s="5"/>
      <c r="L20" s="5"/>
      <c r="M20" s="5"/>
      <c r="N20" s="5"/>
      <c r="O20" s="27">
        <f t="shared" si="4"/>
        <v>0</v>
      </c>
      <c r="P20" s="27"/>
      <c r="Q20" s="27">
        <f t="shared" si="0"/>
        <v>0</v>
      </c>
      <c r="R20" s="27">
        <f t="shared" si="1"/>
        <v>0</v>
      </c>
      <c r="S20" s="27">
        <f t="shared" si="2"/>
        <v>0</v>
      </c>
      <c r="T20" s="27">
        <f t="shared" si="3"/>
        <v>0</v>
      </c>
      <c r="U20" s="34"/>
      <c r="V20" s="34"/>
      <c r="W20" s="34"/>
      <c r="X20" s="34"/>
      <c r="Y20" s="34"/>
      <c r="Z20" s="34"/>
    </row>
    <row r="21" spans="1:26" ht="12.75">
      <c r="A21" s="1" t="s">
        <v>61</v>
      </c>
      <c r="B21" s="1" t="s">
        <v>62</v>
      </c>
      <c r="C21" s="1" t="s">
        <v>63</v>
      </c>
      <c r="D21" s="5" t="s">
        <v>28</v>
      </c>
      <c r="G21" s="6">
        <v>0.33</v>
      </c>
      <c r="H21" s="7">
        <v>2</v>
      </c>
      <c r="I21" s="7">
        <v>2</v>
      </c>
      <c r="J21" s="3"/>
      <c r="L21" s="1">
        <v>5</v>
      </c>
      <c r="N21" s="4"/>
      <c r="O21" s="3">
        <f t="shared" si="4"/>
        <v>0.66</v>
      </c>
      <c r="Q21" s="3">
        <f t="shared" si="0"/>
        <v>0</v>
      </c>
      <c r="R21" s="3">
        <f t="shared" si="1"/>
        <v>0</v>
      </c>
      <c r="S21" s="3">
        <f t="shared" si="2"/>
        <v>0</v>
      </c>
      <c r="T21" s="3">
        <f t="shared" si="3"/>
        <v>0</v>
      </c>
      <c r="U21" s="7">
        <v>7</v>
      </c>
      <c r="V21" s="7">
        <v>7</v>
      </c>
      <c r="W21" s="7"/>
      <c r="X21" s="7">
        <v>7</v>
      </c>
      <c r="Y21" s="7">
        <v>7</v>
      </c>
      <c r="Z21" s="7">
        <v>6</v>
      </c>
    </row>
    <row r="22" spans="1:26" ht="12.75">
      <c r="A22" s="1" t="s">
        <v>64</v>
      </c>
      <c r="B22" s="1" t="s">
        <v>65</v>
      </c>
      <c r="C22" s="1" t="s">
        <v>66</v>
      </c>
      <c r="D22" s="4" t="s">
        <v>29</v>
      </c>
      <c r="E22" s="1"/>
      <c r="G22" s="6">
        <v>0.5</v>
      </c>
      <c r="H22" s="7">
        <v>2</v>
      </c>
      <c r="I22" s="7">
        <v>2</v>
      </c>
      <c r="J22" s="3"/>
      <c r="L22" s="1">
        <v>5</v>
      </c>
      <c r="N22" s="4"/>
      <c r="O22" s="3">
        <f t="shared" si="4"/>
        <v>1</v>
      </c>
      <c r="Q22" s="3">
        <f t="shared" si="0"/>
        <v>0</v>
      </c>
      <c r="R22" s="3">
        <f t="shared" si="1"/>
        <v>0</v>
      </c>
      <c r="S22" s="3">
        <f t="shared" si="2"/>
        <v>0</v>
      </c>
      <c r="T22" s="3">
        <f t="shared" si="3"/>
        <v>0</v>
      </c>
      <c r="U22" s="7">
        <v>8</v>
      </c>
      <c r="V22" s="7">
        <v>8</v>
      </c>
      <c r="W22" s="7"/>
      <c r="X22" s="7">
        <v>8</v>
      </c>
      <c r="Y22" s="7">
        <v>8</v>
      </c>
      <c r="Z22" s="7">
        <v>6</v>
      </c>
    </row>
    <row r="23" spans="1:26" ht="12.75">
      <c r="A23" s="1" t="s">
        <v>42</v>
      </c>
      <c r="B23" s="1" t="s">
        <v>67</v>
      </c>
      <c r="C23" s="1" t="s">
        <v>39</v>
      </c>
      <c r="D23" s="4" t="s">
        <v>30</v>
      </c>
      <c r="G23" s="6">
        <v>0.33</v>
      </c>
      <c r="H23" s="7">
        <v>2</v>
      </c>
      <c r="I23" s="7">
        <v>2</v>
      </c>
      <c r="J23" s="3"/>
      <c r="L23" s="1">
        <v>5</v>
      </c>
      <c r="N23" s="4"/>
      <c r="O23" s="3">
        <f t="shared" si="4"/>
        <v>0.66</v>
      </c>
      <c r="Q23" s="3">
        <f t="shared" si="0"/>
        <v>0</v>
      </c>
      <c r="R23" s="3">
        <f t="shared" si="1"/>
        <v>0</v>
      </c>
      <c r="S23" s="3">
        <f t="shared" si="2"/>
        <v>0</v>
      </c>
      <c r="T23" s="3">
        <f t="shared" si="3"/>
        <v>0</v>
      </c>
      <c r="U23" s="7">
        <v>9</v>
      </c>
      <c r="V23" s="7">
        <v>7</v>
      </c>
      <c r="W23" s="7"/>
      <c r="X23" s="7">
        <v>6</v>
      </c>
      <c r="Y23" s="7">
        <v>8</v>
      </c>
      <c r="Z23" s="7">
        <v>7</v>
      </c>
    </row>
    <row r="24" spans="4:26" s="24" customFormat="1" ht="12.75">
      <c r="D24" s="5"/>
      <c r="E24" s="25"/>
      <c r="F24" s="32"/>
      <c r="G24" s="33"/>
      <c r="H24" s="34"/>
      <c r="I24" s="34"/>
      <c r="J24" s="27"/>
      <c r="N24" s="5"/>
      <c r="O24" s="27">
        <f t="shared" si="4"/>
        <v>0</v>
      </c>
      <c r="P24" s="27"/>
      <c r="Q24" s="27">
        <f t="shared" si="0"/>
        <v>0</v>
      </c>
      <c r="R24" s="27">
        <f t="shared" si="1"/>
        <v>0</v>
      </c>
      <c r="S24" s="27">
        <f t="shared" si="2"/>
        <v>0</v>
      </c>
      <c r="T24" s="27">
        <f t="shared" si="3"/>
        <v>0</v>
      </c>
      <c r="U24" s="34"/>
      <c r="V24" s="34"/>
      <c r="W24" s="34"/>
      <c r="X24" s="34"/>
      <c r="Y24" s="34"/>
      <c r="Z24" s="34"/>
    </row>
    <row r="25" spans="1:26" ht="12.75">
      <c r="A25" s="37" t="s">
        <v>68</v>
      </c>
      <c r="B25" s="37" t="s">
        <v>69</v>
      </c>
      <c r="C25" s="37" t="s">
        <v>46</v>
      </c>
      <c r="D25" s="5" t="s">
        <v>28</v>
      </c>
      <c r="E25" s="10"/>
      <c r="G25" s="6">
        <v>0.33</v>
      </c>
      <c r="H25" s="7">
        <v>2</v>
      </c>
      <c r="I25" s="7">
        <v>2</v>
      </c>
      <c r="J25" s="3"/>
      <c r="K25" s="4"/>
      <c r="L25" s="1">
        <v>6</v>
      </c>
      <c r="N25" s="4"/>
      <c r="O25" s="3">
        <f t="shared" si="4"/>
        <v>0.66</v>
      </c>
      <c r="Q25" s="3">
        <f t="shared" si="0"/>
        <v>0</v>
      </c>
      <c r="R25" s="3">
        <f t="shared" si="1"/>
        <v>0</v>
      </c>
      <c r="S25" s="3">
        <f t="shared" si="2"/>
        <v>0</v>
      </c>
      <c r="T25" s="3">
        <f t="shared" si="3"/>
        <v>0</v>
      </c>
      <c r="U25" s="7">
        <v>8</v>
      </c>
      <c r="V25" s="7">
        <v>7</v>
      </c>
      <c r="W25" s="7"/>
      <c r="X25" s="7">
        <v>7</v>
      </c>
      <c r="Y25" s="7">
        <v>8</v>
      </c>
      <c r="Z25" s="7">
        <v>7</v>
      </c>
    </row>
    <row r="26" spans="1:26" ht="12.75">
      <c r="A26" s="37" t="s">
        <v>70</v>
      </c>
      <c r="B26" s="37" t="s">
        <v>71</v>
      </c>
      <c r="C26" s="37" t="s">
        <v>46</v>
      </c>
      <c r="D26" s="4" t="s">
        <v>29</v>
      </c>
      <c r="G26" s="6">
        <v>0.33</v>
      </c>
      <c r="H26" s="7">
        <v>2</v>
      </c>
      <c r="I26" s="7">
        <v>2</v>
      </c>
      <c r="J26" s="3"/>
      <c r="K26" s="4"/>
      <c r="L26" s="1">
        <v>6</v>
      </c>
      <c r="N26" s="4"/>
      <c r="O26" s="3">
        <f t="shared" si="4"/>
        <v>0.66</v>
      </c>
      <c r="Q26" s="3">
        <f t="shared" si="0"/>
        <v>0</v>
      </c>
      <c r="R26" s="3">
        <f t="shared" si="1"/>
        <v>0</v>
      </c>
      <c r="S26" s="3">
        <f t="shared" si="2"/>
        <v>0</v>
      </c>
      <c r="T26" s="3">
        <f t="shared" si="3"/>
        <v>0</v>
      </c>
      <c r="U26" s="7">
        <v>7</v>
      </c>
      <c r="V26" s="7">
        <v>7</v>
      </c>
      <c r="W26" s="7"/>
      <c r="X26" s="7">
        <v>6</v>
      </c>
      <c r="Y26" s="7">
        <v>8</v>
      </c>
      <c r="Z26" s="7">
        <v>7</v>
      </c>
    </row>
    <row r="27" spans="1:26" s="24" customFormat="1" ht="12.75">
      <c r="A27" s="24" t="s">
        <v>72</v>
      </c>
      <c r="B27" s="24" t="s">
        <v>73</v>
      </c>
      <c r="C27" s="24" t="s">
        <v>46</v>
      </c>
      <c r="D27" s="4" t="s">
        <v>30</v>
      </c>
      <c r="E27" s="25"/>
      <c r="F27" s="32"/>
      <c r="G27" s="33">
        <v>0.5</v>
      </c>
      <c r="H27" s="34">
        <v>1</v>
      </c>
      <c r="I27" s="34">
        <v>1</v>
      </c>
      <c r="J27" s="27"/>
      <c r="L27" s="24">
        <v>6</v>
      </c>
      <c r="N27" s="5"/>
      <c r="O27" s="27">
        <f t="shared" si="4"/>
        <v>0.5</v>
      </c>
      <c r="P27" s="27"/>
      <c r="Q27" s="27">
        <f t="shared" si="0"/>
        <v>0</v>
      </c>
      <c r="R27" s="27">
        <f t="shared" si="1"/>
        <v>0</v>
      </c>
      <c r="S27" s="27">
        <f t="shared" si="2"/>
        <v>0</v>
      </c>
      <c r="T27" s="27">
        <f t="shared" si="3"/>
        <v>0</v>
      </c>
      <c r="U27" s="34">
        <v>6</v>
      </c>
      <c r="V27" s="34">
        <v>5</v>
      </c>
      <c r="W27" s="34"/>
      <c r="X27" s="34">
        <v>5</v>
      </c>
      <c r="Y27" s="34">
        <v>7</v>
      </c>
      <c r="Z27" s="34">
        <v>6</v>
      </c>
    </row>
    <row r="28" spans="4:26" ht="12.75">
      <c r="D28" s="1" t="s">
        <v>28</v>
      </c>
      <c r="J28" s="3"/>
      <c r="L28" s="1">
        <v>7</v>
      </c>
      <c r="N28" s="4"/>
      <c r="O28" s="3">
        <f t="shared" si="4"/>
        <v>0</v>
      </c>
      <c r="Q28" s="3">
        <f t="shared" si="0"/>
        <v>0</v>
      </c>
      <c r="R28" s="3">
        <f t="shared" si="1"/>
        <v>0</v>
      </c>
      <c r="S28" s="3">
        <f t="shared" si="2"/>
        <v>0</v>
      </c>
      <c r="T28" s="3">
        <f t="shared" si="3"/>
        <v>0</v>
      </c>
      <c r="U28" s="7"/>
      <c r="V28" s="7"/>
      <c r="W28" s="7"/>
      <c r="X28" s="7"/>
      <c r="Y28" s="7"/>
      <c r="Z28" s="7"/>
    </row>
    <row r="29" spans="1:26" ht="12.75">
      <c r="A29" s="1" t="s">
        <v>74</v>
      </c>
      <c r="B29" s="1" t="s">
        <v>75</v>
      </c>
      <c r="C29" s="1" t="s">
        <v>76</v>
      </c>
      <c r="D29" s="5" t="s">
        <v>29</v>
      </c>
      <c r="G29" s="6">
        <v>0.75</v>
      </c>
      <c r="H29" s="7">
        <v>1</v>
      </c>
      <c r="I29" s="7">
        <v>1</v>
      </c>
      <c r="J29" s="3"/>
      <c r="L29" s="1">
        <v>7</v>
      </c>
      <c r="N29" s="4"/>
      <c r="O29" s="3">
        <f t="shared" si="4"/>
        <v>0.75</v>
      </c>
      <c r="Q29" s="3">
        <f t="shared" si="0"/>
        <v>0</v>
      </c>
      <c r="R29" s="3">
        <f t="shared" si="1"/>
        <v>0</v>
      </c>
      <c r="S29" s="3">
        <f t="shared" si="2"/>
        <v>0</v>
      </c>
      <c r="T29" s="3">
        <f t="shared" si="3"/>
        <v>0</v>
      </c>
      <c r="U29" s="7">
        <v>9</v>
      </c>
      <c r="V29" s="7">
        <v>8</v>
      </c>
      <c r="W29" s="7"/>
      <c r="X29" s="7">
        <v>8</v>
      </c>
      <c r="Y29" s="7">
        <v>9</v>
      </c>
      <c r="Z29" s="7">
        <v>9</v>
      </c>
    </row>
    <row r="30" spans="1:26" s="5" customFormat="1" ht="12.75">
      <c r="A30" s="38" t="s">
        <v>74</v>
      </c>
      <c r="B30" s="39" t="s">
        <v>77</v>
      </c>
      <c r="C30" s="39" t="s">
        <v>78</v>
      </c>
      <c r="D30" s="24" t="s">
        <v>30</v>
      </c>
      <c r="E30" s="9"/>
      <c r="F30" s="28"/>
      <c r="G30" s="29">
        <v>0.75</v>
      </c>
      <c r="H30" s="30">
        <v>1</v>
      </c>
      <c r="I30" s="30">
        <v>1</v>
      </c>
      <c r="J30" s="31"/>
      <c r="L30" s="5">
        <v>7</v>
      </c>
      <c r="O30" s="31">
        <f t="shared" si="4"/>
        <v>0.75</v>
      </c>
      <c r="P30" s="31"/>
      <c r="Q30" s="31">
        <f t="shared" si="0"/>
        <v>0</v>
      </c>
      <c r="R30" s="31">
        <f t="shared" si="1"/>
        <v>0</v>
      </c>
      <c r="S30" s="31">
        <f t="shared" si="2"/>
        <v>0</v>
      </c>
      <c r="T30" s="31">
        <f t="shared" si="3"/>
        <v>0</v>
      </c>
      <c r="U30" s="30">
        <v>8</v>
      </c>
      <c r="V30" s="30">
        <v>8</v>
      </c>
      <c r="W30" s="30"/>
      <c r="X30" s="30">
        <v>7</v>
      </c>
      <c r="Y30" s="30">
        <v>8</v>
      </c>
      <c r="Z30" s="30">
        <v>8</v>
      </c>
    </row>
    <row r="31" spans="1:26" s="24" customFormat="1" ht="12.75">
      <c r="A31" s="39" t="s">
        <v>74</v>
      </c>
      <c r="B31" s="39" t="s">
        <v>79</v>
      </c>
      <c r="C31" s="39" t="s">
        <v>80</v>
      </c>
      <c r="D31" s="5"/>
      <c r="E31" s="25"/>
      <c r="F31" s="32"/>
      <c r="G31" s="33">
        <v>0.75</v>
      </c>
      <c r="H31" s="34">
        <v>1</v>
      </c>
      <c r="I31" s="34">
        <v>1</v>
      </c>
      <c r="J31" s="27"/>
      <c r="K31" s="5"/>
      <c r="M31" s="5"/>
      <c r="N31" s="5"/>
      <c r="O31" s="27">
        <f t="shared" si="4"/>
        <v>0.75</v>
      </c>
      <c r="P31" s="27"/>
      <c r="Q31" s="27">
        <f t="shared" si="0"/>
        <v>0</v>
      </c>
      <c r="R31" s="27">
        <f t="shared" si="1"/>
        <v>0</v>
      </c>
      <c r="S31" s="27">
        <f t="shared" si="2"/>
        <v>0</v>
      </c>
      <c r="T31" s="27">
        <f t="shared" si="3"/>
        <v>0</v>
      </c>
      <c r="U31" s="34">
        <v>7</v>
      </c>
      <c r="V31" s="34">
        <v>7</v>
      </c>
      <c r="W31" s="34"/>
      <c r="X31" s="34">
        <v>6</v>
      </c>
      <c r="Y31" s="34">
        <v>7</v>
      </c>
      <c r="Z31" s="34">
        <v>6</v>
      </c>
    </row>
    <row r="32" spans="1:26" ht="12.75">
      <c r="A32" s="4"/>
      <c r="B32" s="4"/>
      <c r="C32" s="4"/>
      <c r="D32" s="5" t="s">
        <v>28</v>
      </c>
      <c r="J32" s="3"/>
      <c r="K32" s="4"/>
      <c r="L32" s="1">
        <v>8</v>
      </c>
      <c r="M32" s="4"/>
      <c r="N32" s="4"/>
      <c r="O32" s="3">
        <f t="shared" si="4"/>
        <v>0</v>
      </c>
      <c r="Q32" s="3">
        <f t="shared" si="0"/>
        <v>0</v>
      </c>
      <c r="R32" s="3">
        <f t="shared" si="1"/>
        <v>0</v>
      </c>
      <c r="S32" s="3">
        <f t="shared" si="2"/>
        <v>0</v>
      </c>
      <c r="T32" s="3">
        <f t="shared" si="3"/>
        <v>0</v>
      </c>
      <c r="U32" s="7"/>
      <c r="V32" s="7"/>
      <c r="W32" s="7"/>
      <c r="X32" s="7"/>
      <c r="Y32" s="7"/>
      <c r="Z32" s="7"/>
    </row>
    <row r="33" spans="1:26" s="24" customFormat="1" ht="12.75">
      <c r="A33" s="39" t="s">
        <v>81</v>
      </c>
      <c r="B33" s="39" t="s">
        <v>82</v>
      </c>
      <c r="C33" s="39" t="s">
        <v>82</v>
      </c>
      <c r="D33" s="5" t="s">
        <v>29</v>
      </c>
      <c r="E33" s="25"/>
      <c r="F33" s="32"/>
      <c r="G33" s="33">
        <v>0.5</v>
      </c>
      <c r="H33" s="34">
        <v>2</v>
      </c>
      <c r="I33" s="34">
        <v>2</v>
      </c>
      <c r="J33" s="27"/>
      <c r="K33" s="5"/>
      <c r="L33" s="24">
        <v>8</v>
      </c>
      <c r="M33" s="5"/>
      <c r="N33" s="5"/>
      <c r="O33" s="3">
        <f t="shared" si="4"/>
        <v>1</v>
      </c>
      <c r="P33" s="27"/>
      <c r="Q33" s="3">
        <f t="shared" si="0"/>
        <v>0</v>
      </c>
      <c r="R33" s="3">
        <f t="shared" si="1"/>
        <v>0</v>
      </c>
      <c r="S33" s="3">
        <f t="shared" si="2"/>
        <v>0</v>
      </c>
      <c r="T33" s="3">
        <f t="shared" si="3"/>
        <v>0</v>
      </c>
      <c r="U33" s="34">
        <v>7</v>
      </c>
      <c r="V33" s="34">
        <v>5</v>
      </c>
      <c r="W33" s="34"/>
      <c r="X33" s="34">
        <v>6</v>
      </c>
      <c r="Y33" s="34">
        <v>4</v>
      </c>
      <c r="Z33" s="34">
        <v>4</v>
      </c>
    </row>
    <row r="34" spans="1:26" s="24" customFormat="1" ht="12.75">
      <c r="A34" s="38" t="s">
        <v>83</v>
      </c>
      <c r="B34" s="39" t="s">
        <v>84</v>
      </c>
      <c r="C34" s="39" t="s">
        <v>82</v>
      </c>
      <c r="D34" s="4" t="s">
        <v>30</v>
      </c>
      <c r="E34" s="9"/>
      <c r="F34" s="32"/>
      <c r="G34" s="33">
        <v>0.5</v>
      </c>
      <c r="H34" s="34">
        <v>2</v>
      </c>
      <c r="I34" s="34">
        <v>2</v>
      </c>
      <c r="J34" s="27"/>
      <c r="K34" s="5"/>
      <c r="L34" s="5">
        <v>8</v>
      </c>
      <c r="M34" s="5"/>
      <c r="N34" s="5"/>
      <c r="O34" s="27">
        <f t="shared" si="4"/>
        <v>1</v>
      </c>
      <c r="P34" s="27"/>
      <c r="Q34" s="27">
        <f t="shared" si="0"/>
        <v>0</v>
      </c>
      <c r="R34" s="27">
        <f t="shared" si="1"/>
        <v>0</v>
      </c>
      <c r="S34" s="27">
        <f t="shared" si="2"/>
        <v>0</v>
      </c>
      <c r="T34" s="27">
        <f t="shared" si="3"/>
        <v>0</v>
      </c>
      <c r="U34" s="34">
        <v>7</v>
      </c>
      <c r="V34" s="34">
        <v>5</v>
      </c>
      <c r="W34" s="34"/>
      <c r="X34" s="34">
        <v>5</v>
      </c>
      <c r="Y34" s="34">
        <v>4</v>
      </c>
      <c r="Z34" s="34">
        <v>3</v>
      </c>
    </row>
    <row r="35" spans="1:26" s="24" customFormat="1" ht="12.75">
      <c r="A35" s="24" t="s">
        <v>85</v>
      </c>
      <c r="B35" s="24" t="s">
        <v>82</v>
      </c>
      <c r="C35" s="24" t="s">
        <v>82</v>
      </c>
      <c r="D35" s="5"/>
      <c r="E35" s="25"/>
      <c r="F35" s="32"/>
      <c r="G35" s="33">
        <v>0.5</v>
      </c>
      <c r="H35" s="34">
        <v>2</v>
      </c>
      <c r="I35" s="34">
        <v>2</v>
      </c>
      <c r="J35" s="27"/>
      <c r="N35" s="5"/>
      <c r="O35" s="27">
        <f t="shared" si="4"/>
        <v>1</v>
      </c>
      <c r="P35" s="27"/>
      <c r="Q35" s="27">
        <f t="shared" si="0"/>
        <v>0</v>
      </c>
      <c r="R35" s="27">
        <f t="shared" si="1"/>
        <v>0</v>
      </c>
      <c r="S35" s="27">
        <f t="shared" si="2"/>
        <v>0</v>
      </c>
      <c r="T35" s="27">
        <f t="shared" si="3"/>
        <v>0</v>
      </c>
      <c r="U35" s="34">
        <v>6</v>
      </c>
      <c r="V35" s="34">
        <v>5</v>
      </c>
      <c r="W35" s="34"/>
      <c r="X35" s="34">
        <v>4</v>
      </c>
      <c r="Y35" s="34">
        <v>4</v>
      </c>
      <c r="Z35" s="34">
        <v>4</v>
      </c>
    </row>
    <row r="36" spans="4:20" ht="12.75">
      <c r="D36" s="1" t="s">
        <v>28</v>
      </c>
      <c r="L36" s="1">
        <v>9</v>
      </c>
      <c r="O36" s="3">
        <f t="shared" si="4"/>
        <v>0</v>
      </c>
      <c r="Q36" s="3">
        <f t="shared" si="0"/>
        <v>0</v>
      </c>
      <c r="T36" s="3">
        <f t="shared" si="3"/>
        <v>0</v>
      </c>
    </row>
    <row r="37" spans="1:26" ht="12.75">
      <c r="A37" s="37" t="s">
        <v>86</v>
      </c>
      <c r="B37" s="37" t="s">
        <v>87</v>
      </c>
      <c r="C37" s="37" t="s">
        <v>88</v>
      </c>
      <c r="D37" s="5" t="s">
        <v>29</v>
      </c>
      <c r="G37" s="6">
        <v>0.75</v>
      </c>
      <c r="H37" s="7">
        <v>1</v>
      </c>
      <c r="I37" s="7">
        <v>1</v>
      </c>
      <c r="J37" s="3"/>
      <c r="K37" s="4"/>
      <c r="L37" s="1">
        <v>9</v>
      </c>
      <c r="N37" s="4"/>
      <c r="O37" s="3">
        <f aca="true" t="shared" si="5" ref="O37:O53">H37*G37</f>
        <v>0.75</v>
      </c>
      <c r="Q37" s="3">
        <f t="shared" si="0"/>
        <v>0</v>
      </c>
      <c r="R37" s="3">
        <f aca="true" t="shared" si="6" ref="R37:R46">H37*J37</f>
        <v>0</v>
      </c>
      <c r="S37" s="3">
        <f aca="true" t="shared" si="7" ref="S37:S47">P37*J37</f>
        <v>0</v>
      </c>
      <c r="T37" s="3">
        <f t="shared" si="3"/>
        <v>0</v>
      </c>
      <c r="U37" s="7">
        <v>6</v>
      </c>
      <c r="V37" s="7">
        <v>6</v>
      </c>
      <c r="W37" s="7"/>
      <c r="X37" s="7">
        <v>6</v>
      </c>
      <c r="Y37" s="7"/>
      <c r="Z37" s="7">
        <v>5</v>
      </c>
    </row>
    <row r="38" spans="1:26" ht="12.75">
      <c r="A38" s="37" t="s">
        <v>89</v>
      </c>
      <c r="B38" s="37" t="s">
        <v>90</v>
      </c>
      <c r="C38" s="37" t="s">
        <v>88</v>
      </c>
      <c r="D38" s="24" t="s">
        <v>30</v>
      </c>
      <c r="G38" s="6">
        <v>0.5</v>
      </c>
      <c r="H38" s="7">
        <v>1</v>
      </c>
      <c r="I38" s="7">
        <v>1</v>
      </c>
      <c r="J38" s="3"/>
      <c r="K38" s="4"/>
      <c r="L38" s="1">
        <v>9</v>
      </c>
      <c r="N38" s="4"/>
      <c r="O38" s="3">
        <f t="shared" si="5"/>
        <v>0.5</v>
      </c>
      <c r="Q38" s="3">
        <f t="shared" si="0"/>
        <v>0</v>
      </c>
      <c r="R38" s="3">
        <f t="shared" si="6"/>
        <v>0</v>
      </c>
      <c r="S38" s="3">
        <f t="shared" si="7"/>
        <v>0</v>
      </c>
      <c r="T38" s="3">
        <f t="shared" si="3"/>
        <v>0</v>
      </c>
      <c r="U38" s="7">
        <v>8</v>
      </c>
      <c r="V38" s="7">
        <v>6</v>
      </c>
      <c r="W38" s="7"/>
      <c r="X38" s="7">
        <v>8</v>
      </c>
      <c r="Y38" s="7"/>
      <c r="Z38" s="7">
        <v>8</v>
      </c>
    </row>
    <row r="39" spans="1:26" s="24" customFormat="1" ht="12.75">
      <c r="A39" s="39" t="s">
        <v>42</v>
      </c>
      <c r="B39" s="39" t="s">
        <v>91</v>
      </c>
      <c r="C39" s="39" t="s">
        <v>88</v>
      </c>
      <c r="E39" s="25"/>
      <c r="F39" s="32"/>
      <c r="G39" s="33">
        <v>0.5</v>
      </c>
      <c r="H39" s="34">
        <v>2</v>
      </c>
      <c r="I39" s="34">
        <v>2</v>
      </c>
      <c r="J39" s="27"/>
      <c r="K39" s="5"/>
      <c r="N39" s="5"/>
      <c r="O39" s="27">
        <f t="shared" si="5"/>
        <v>1</v>
      </c>
      <c r="P39" s="27"/>
      <c r="Q39" s="27">
        <f t="shared" si="0"/>
        <v>0</v>
      </c>
      <c r="R39" s="27">
        <f t="shared" si="6"/>
        <v>0</v>
      </c>
      <c r="S39" s="27">
        <f t="shared" si="7"/>
        <v>0</v>
      </c>
      <c r="T39" s="27">
        <f t="shared" si="3"/>
        <v>0</v>
      </c>
      <c r="U39" s="34">
        <v>6</v>
      </c>
      <c r="V39" s="34">
        <v>7</v>
      </c>
      <c r="W39" s="34"/>
      <c r="X39" s="34">
        <v>6</v>
      </c>
      <c r="Y39" s="34"/>
      <c r="Z39" s="34">
        <v>6</v>
      </c>
    </row>
    <row r="40" spans="1:26" ht="12.75">
      <c r="A40" s="4"/>
      <c r="B40" s="4"/>
      <c r="C40" s="4"/>
      <c r="D40" s="5" t="s">
        <v>28</v>
      </c>
      <c r="J40" s="3"/>
      <c r="K40" s="4"/>
      <c r="L40" s="1">
        <v>10</v>
      </c>
      <c r="N40" s="4"/>
      <c r="O40" s="3">
        <f t="shared" si="5"/>
        <v>0</v>
      </c>
      <c r="Q40" s="3">
        <f t="shared" si="0"/>
        <v>0</v>
      </c>
      <c r="R40" s="3">
        <f t="shared" si="6"/>
        <v>0</v>
      </c>
      <c r="S40" s="3">
        <f t="shared" si="7"/>
        <v>0</v>
      </c>
      <c r="T40" s="3">
        <f t="shared" si="3"/>
        <v>0</v>
      </c>
      <c r="U40" s="7"/>
      <c r="V40" s="7"/>
      <c r="W40" s="7"/>
      <c r="X40" s="7"/>
      <c r="Y40" s="7"/>
      <c r="Z40" s="7"/>
    </row>
    <row r="41" spans="1:26" s="24" customFormat="1" ht="12.75">
      <c r="A41" s="24" t="s">
        <v>92</v>
      </c>
      <c r="B41" s="24" t="s">
        <v>93</v>
      </c>
      <c r="D41" s="4" t="s">
        <v>29</v>
      </c>
      <c r="E41" s="25"/>
      <c r="F41" s="32"/>
      <c r="G41" s="33">
        <v>0.75</v>
      </c>
      <c r="H41" s="34">
        <v>2</v>
      </c>
      <c r="I41" s="34">
        <v>2</v>
      </c>
      <c r="J41" s="27"/>
      <c r="L41" s="24">
        <v>10</v>
      </c>
      <c r="N41" s="5"/>
      <c r="O41" s="27">
        <f t="shared" si="5"/>
        <v>1.5</v>
      </c>
      <c r="P41" s="27"/>
      <c r="Q41" s="27">
        <f t="shared" si="0"/>
        <v>0</v>
      </c>
      <c r="R41" s="27">
        <f t="shared" si="6"/>
        <v>0</v>
      </c>
      <c r="S41" s="27">
        <f t="shared" si="7"/>
        <v>0</v>
      </c>
      <c r="T41" s="27">
        <f t="shared" si="3"/>
        <v>0</v>
      </c>
      <c r="U41" s="34">
        <v>8</v>
      </c>
      <c r="V41" s="34">
        <v>7</v>
      </c>
      <c r="W41" s="34"/>
      <c r="X41" s="34">
        <v>6</v>
      </c>
      <c r="Y41" s="34">
        <v>8</v>
      </c>
      <c r="Z41" s="34">
        <v>8</v>
      </c>
    </row>
    <row r="42" spans="1:26" ht="12.75">
      <c r="A42" s="37"/>
      <c r="B42" s="4"/>
      <c r="D42" s="1" t="s">
        <v>30</v>
      </c>
      <c r="J42" s="3"/>
      <c r="L42" s="1">
        <v>10</v>
      </c>
      <c r="N42" s="4"/>
      <c r="O42" s="3">
        <f t="shared" si="5"/>
        <v>0</v>
      </c>
      <c r="Q42" s="3">
        <f t="shared" si="0"/>
        <v>0</v>
      </c>
      <c r="R42" s="3">
        <f t="shared" si="6"/>
        <v>0</v>
      </c>
      <c r="S42" s="3">
        <f t="shared" si="7"/>
        <v>0</v>
      </c>
      <c r="T42" s="3">
        <f t="shared" si="3"/>
        <v>0</v>
      </c>
      <c r="U42" s="7"/>
      <c r="V42" s="7"/>
      <c r="W42" s="7"/>
      <c r="X42" s="7"/>
      <c r="Y42" s="7"/>
      <c r="Z42" s="7"/>
    </row>
    <row r="43" spans="1:26" ht="12.75">
      <c r="A43" s="4"/>
      <c r="B43" s="4"/>
      <c r="C43" s="4"/>
      <c r="J43" s="3"/>
      <c r="N43" s="4"/>
      <c r="O43" s="3">
        <f t="shared" si="5"/>
        <v>0</v>
      </c>
      <c r="Q43" s="3">
        <f t="shared" si="0"/>
        <v>0</v>
      </c>
      <c r="R43" s="3">
        <f t="shared" si="6"/>
        <v>0</v>
      </c>
      <c r="S43" s="3">
        <f t="shared" si="7"/>
        <v>0</v>
      </c>
      <c r="T43" s="3">
        <f t="shared" si="3"/>
        <v>0</v>
      </c>
      <c r="U43" s="7"/>
      <c r="V43" s="7"/>
      <c r="W43" s="7"/>
      <c r="X43" s="7"/>
      <c r="Y43" s="7"/>
      <c r="Z43" s="7"/>
    </row>
    <row r="44" spans="10:26" ht="12.75">
      <c r="J44" s="3"/>
      <c r="O44" s="3">
        <f t="shared" si="5"/>
        <v>0</v>
      </c>
      <c r="Q44" s="3">
        <f t="shared" si="0"/>
        <v>0</v>
      </c>
      <c r="R44" s="3">
        <f t="shared" si="6"/>
        <v>0</v>
      </c>
      <c r="S44" s="3">
        <f t="shared" si="7"/>
        <v>0</v>
      </c>
      <c r="T44" s="3">
        <f t="shared" si="3"/>
        <v>0</v>
      </c>
      <c r="U44" s="7"/>
      <c r="V44" s="7"/>
      <c r="W44" s="7"/>
      <c r="X44" s="7"/>
      <c r="Y44" s="7"/>
      <c r="Z44" s="7"/>
    </row>
    <row r="45" spans="1:26" ht="12.75">
      <c r="A45" s="24"/>
      <c r="B45" s="24"/>
      <c r="C45" s="24"/>
      <c r="D45" s="24"/>
      <c r="E45" s="25"/>
      <c r="F45" s="32"/>
      <c r="G45" s="33"/>
      <c r="H45" s="34"/>
      <c r="I45" s="34"/>
      <c r="J45" s="27"/>
      <c r="O45" s="3">
        <f t="shared" si="5"/>
        <v>0</v>
      </c>
      <c r="P45" s="27"/>
      <c r="Q45" s="3">
        <f t="shared" si="0"/>
        <v>0</v>
      </c>
      <c r="R45" s="3">
        <f t="shared" si="6"/>
        <v>0</v>
      </c>
      <c r="S45" s="3">
        <f t="shared" si="7"/>
        <v>0</v>
      </c>
      <c r="T45" s="3">
        <f t="shared" si="3"/>
        <v>0</v>
      </c>
      <c r="U45" s="7"/>
      <c r="V45" s="7"/>
      <c r="W45" s="7"/>
      <c r="X45" s="7"/>
      <c r="Y45" s="7"/>
      <c r="Z45" s="7"/>
    </row>
    <row r="46" spans="1:26" ht="12.75">
      <c r="A46" s="4"/>
      <c r="B46" s="4"/>
      <c r="C46" s="4"/>
      <c r="J46" s="3"/>
      <c r="K46" s="4"/>
      <c r="O46" s="3">
        <f t="shared" si="5"/>
        <v>0</v>
      </c>
      <c r="Q46" s="3">
        <f t="shared" si="0"/>
        <v>0</v>
      </c>
      <c r="R46" s="3">
        <f t="shared" si="6"/>
        <v>0</v>
      </c>
      <c r="S46" s="3">
        <f t="shared" si="7"/>
        <v>0</v>
      </c>
      <c r="T46" s="3">
        <f t="shared" si="3"/>
        <v>0</v>
      </c>
      <c r="U46" s="7"/>
      <c r="V46" s="7"/>
      <c r="W46" s="7"/>
      <c r="X46" s="7"/>
      <c r="Y46" s="7"/>
      <c r="Z46" s="7"/>
    </row>
    <row r="47" spans="1:26" ht="12.75">
      <c r="A47" s="4"/>
      <c r="B47" s="4"/>
      <c r="C47" s="4"/>
      <c r="J47" s="3"/>
      <c r="K47" s="4"/>
      <c r="N47" s="4"/>
      <c r="O47" s="3">
        <f t="shared" si="5"/>
        <v>0</v>
      </c>
      <c r="Q47" s="3">
        <f t="shared" si="0"/>
        <v>0</v>
      </c>
      <c r="R47" s="3"/>
      <c r="S47" s="3">
        <f t="shared" si="7"/>
        <v>0</v>
      </c>
      <c r="T47" s="3">
        <f t="shared" si="3"/>
        <v>0</v>
      </c>
      <c r="U47" s="7"/>
      <c r="V47" s="7"/>
      <c r="W47" s="7"/>
      <c r="X47" s="7"/>
      <c r="Y47" s="7"/>
      <c r="Z47" s="7"/>
    </row>
    <row r="48" spans="1:26" ht="12.75">
      <c r="A48" s="4"/>
      <c r="B48" s="4"/>
      <c r="C48" s="4"/>
      <c r="J48" s="3"/>
      <c r="K48" s="4"/>
      <c r="N48" s="4"/>
      <c r="R48" s="3"/>
      <c r="S48" s="3"/>
      <c r="U48" s="7"/>
      <c r="V48" s="7"/>
      <c r="W48" s="7"/>
      <c r="X48" s="7"/>
      <c r="Y48" s="7"/>
      <c r="Z48" s="7"/>
    </row>
    <row r="49" spans="1:26" ht="12.75">
      <c r="A49" s="4"/>
      <c r="B49" s="4"/>
      <c r="C49" s="4"/>
      <c r="J49" s="3"/>
      <c r="K49" s="4"/>
      <c r="N49" s="4"/>
      <c r="R49" s="3"/>
      <c r="S49" s="3"/>
      <c r="U49" s="7"/>
      <c r="V49" s="7"/>
      <c r="W49" s="7"/>
      <c r="X49" s="7"/>
      <c r="Y49" s="7"/>
      <c r="Z49" s="7"/>
    </row>
    <row r="50" spans="1:26" ht="12.75">
      <c r="A50" s="4"/>
      <c r="B50" s="4"/>
      <c r="C50" s="4"/>
      <c r="J50" s="3"/>
      <c r="K50" s="4"/>
      <c r="N50" s="4"/>
      <c r="R50" s="3"/>
      <c r="S50" s="3"/>
      <c r="U50" s="7"/>
      <c r="V50" s="7"/>
      <c r="W50" s="7"/>
      <c r="X50" s="7"/>
      <c r="Y50" s="7"/>
      <c r="Z50" s="7"/>
    </row>
    <row r="51" spans="1:26" ht="12.75">
      <c r="A51" s="4"/>
      <c r="B51" s="4"/>
      <c r="C51" s="4"/>
      <c r="J51" s="3"/>
      <c r="K51" s="4"/>
      <c r="N51" s="4"/>
      <c r="R51" s="3"/>
      <c r="S51" s="3"/>
      <c r="U51" s="7"/>
      <c r="V51" s="7"/>
      <c r="W51" s="7"/>
      <c r="X51" s="7"/>
      <c r="Y51" s="7"/>
      <c r="Z51" s="7"/>
    </row>
    <row r="52" spans="1:26" ht="12.75">
      <c r="A52" s="4"/>
      <c r="B52" s="4"/>
      <c r="C52" s="4"/>
      <c r="J52" s="3"/>
      <c r="K52" s="4"/>
      <c r="N52" s="4"/>
      <c r="R52" s="3"/>
      <c r="S52" s="3"/>
      <c r="U52" s="7"/>
      <c r="V52" s="7"/>
      <c r="W52" s="7"/>
      <c r="X52" s="7"/>
      <c r="Y52" s="7"/>
      <c r="Z52" s="7"/>
    </row>
    <row r="53" spans="1:26" ht="12.75">
      <c r="A53" s="23"/>
      <c r="B53" s="4"/>
      <c r="C53" s="4"/>
      <c r="D53" s="4"/>
      <c r="E53" s="4"/>
      <c r="J53" s="3"/>
      <c r="K53" s="5"/>
      <c r="L53" s="5"/>
      <c r="M53" s="5"/>
      <c r="O53" s="3">
        <f t="shared" si="5"/>
        <v>0</v>
      </c>
      <c r="Q53" s="3">
        <f>P53*G53</f>
        <v>0</v>
      </c>
      <c r="R53" s="3">
        <f>H53*J53</f>
        <v>0</v>
      </c>
      <c r="S53" s="3">
        <f>P53*J53</f>
        <v>0</v>
      </c>
      <c r="T53" s="3">
        <f>F53*Q53/100</f>
        <v>0</v>
      </c>
      <c r="U53" s="3"/>
      <c r="V53" s="3"/>
      <c r="W53" s="3"/>
      <c r="X53" s="3"/>
      <c r="Y53" s="3"/>
      <c r="Z53" s="3"/>
    </row>
    <row r="54" spans="1:26" ht="12.75">
      <c r="A54" s="23"/>
      <c r="B54" s="4"/>
      <c r="C54" s="4"/>
      <c r="D54" s="4"/>
      <c r="E54" s="10"/>
      <c r="J54" s="3"/>
      <c r="K54" s="5"/>
      <c r="L54" s="5"/>
      <c r="M54" s="5"/>
      <c r="R54" s="3"/>
      <c r="S54" s="3"/>
      <c r="U54" s="3"/>
      <c r="V54" s="3"/>
      <c r="W54" s="3"/>
      <c r="X54" s="3"/>
      <c r="Y54" s="3"/>
      <c r="Z54" s="3"/>
    </row>
    <row r="55" spans="1:27" ht="12.75">
      <c r="A55" s="1" t="s">
        <v>11</v>
      </c>
      <c r="B55" s="1">
        <f>SUBTOTAL(3,B4:B54)</f>
        <v>29</v>
      </c>
      <c r="E55" s="8" t="e">
        <f>SUBTOTAL(1,E5:E54)</f>
        <v>#DIV/0!</v>
      </c>
      <c r="F55" s="8" t="e">
        <f>SUBTOTAL(1,F5:F54)</f>
        <v>#DIV/0!</v>
      </c>
      <c r="G55" s="1"/>
      <c r="H55" s="1">
        <f>SUBTOTAL(9,H5:H54)</f>
        <v>44</v>
      </c>
      <c r="I55" s="7">
        <f>SUBTOTAL(9,I5:I54)</f>
        <v>43</v>
      </c>
      <c r="J55" s="1"/>
      <c r="K55" s="1">
        <f>SUBTOTAL(3,K5:K54)</f>
        <v>0</v>
      </c>
      <c r="N55" s="24"/>
      <c r="O55" s="27">
        <f>SUBTOTAL(9,O4:O54)</f>
        <v>23.78</v>
      </c>
      <c r="P55" s="27"/>
      <c r="Q55" s="27">
        <f>SUBTOTAL(9,Q4:Q54)</f>
        <v>0</v>
      </c>
      <c r="R55" s="27">
        <f>SUBTOTAL(9,R4:R54)</f>
        <v>60</v>
      </c>
      <c r="S55" s="27">
        <f>SUBTOTAL(9,S4:S54)</f>
        <v>0</v>
      </c>
      <c r="T55" s="27">
        <f>SUBTOTAL(9,T4:T54)</f>
        <v>0</v>
      </c>
      <c r="U55" s="25">
        <f>AVERAGE(U4:U54)</f>
        <v>6.827586206896552</v>
      </c>
      <c r="V55" s="25">
        <f aca="true" t="shared" si="8" ref="V55:AA55">AVERAGE(V4:V54)</f>
        <v>6.517241379310345</v>
      </c>
      <c r="W55" s="25" t="e">
        <f t="shared" si="8"/>
        <v>#DIV/0!</v>
      </c>
      <c r="X55" s="25">
        <f t="shared" si="8"/>
        <v>6.344827586206897</v>
      </c>
      <c r="Y55" s="25">
        <f t="shared" si="8"/>
        <v>6.8076923076923075</v>
      </c>
      <c r="Z55" s="25">
        <f t="shared" si="8"/>
        <v>5.896551724137931</v>
      </c>
      <c r="AA55" s="25" t="e">
        <f t="shared" si="8"/>
        <v>#DIV/0!</v>
      </c>
    </row>
    <row r="56" spans="5:10" ht="12.75">
      <c r="E56" s="8">
        <f>SUBTOTAL(4,E5:E54)</f>
        <v>0</v>
      </c>
      <c r="F56" s="8">
        <f>SUBTOTAL(4,F5:F54)</f>
        <v>0</v>
      </c>
      <c r="G56" s="8">
        <f>SUBTOTAL(4,G5:G54)</f>
        <v>0.75</v>
      </c>
      <c r="J56" s="8">
        <f>SUBTOTAL(4,J5:J54)</f>
        <v>0</v>
      </c>
    </row>
    <row r="57" spans="5:20" ht="12.75">
      <c r="E57" s="8">
        <f>SUBTOTAL(5,E5:E54)</f>
        <v>0</v>
      </c>
      <c r="F57" s="8">
        <f>SUBTOTAL(5,F5:F54)</f>
        <v>0</v>
      </c>
      <c r="G57" s="8">
        <f>SUBTOTAL(5,G5:G54)</f>
        <v>0.33</v>
      </c>
      <c r="J57" s="8">
        <f>SUBTOTAL(5,J5:J54)</f>
        <v>0</v>
      </c>
      <c r="N57" s="1" t="s">
        <v>13</v>
      </c>
      <c r="O57" s="3">
        <f>O55/$R$1</f>
        <v>4.756</v>
      </c>
      <c r="Q57" s="3">
        <f>Q55/$R$1</f>
        <v>0</v>
      </c>
      <c r="R57" s="3">
        <f>R55/$R$1</f>
        <v>12</v>
      </c>
      <c r="S57" s="3">
        <f>S55/$R$1</f>
        <v>0</v>
      </c>
      <c r="T57" s="3">
        <f>T55/$R$1</f>
        <v>0</v>
      </c>
    </row>
    <row r="58" ht="12.75">
      <c r="F58" s="8"/>
    </row>
  </sheetData>
  <sheetProtection/>
  <autoFilter ref="C3:AA3"/>
  <mergeCells count="3">
    <mergeCell ref="F1:K1"/>
    <mergeCell ref="A1:B1"/>
    <mergeCell ref="O1:Q1"/>
  </mergeCells>
  <printOptions/>
  <pageMargins left="0.75" right="0.75" top="1" bottom="1" header="0.5" footer="0.5"/>
  <pageSetup fitToHeight="1" fitToWidth="1" horizontalDpi="600" verticalDpi="600" orientation="landscape" paperSize="8" scale="3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31.7109375" style="1" customWidth="1"/>
    <col min="2" max="2" width="57.8515625" style="1" customWidth="1"/>
    <col min="3" max="3" width="13.28125" style="1" bestFit="1" customWidth="1"/>
    <col min="4" max="4" width="8.7109375" style="1" bestFit="1" customWidth="1"/>
    <col min="5" max="5" width="11.140625" style="1" bestFit="1" customWidth="1"/>
    <col min="6" max="6" width="12.00390625" style="1" bestFit="1" customWidth="1"/>
    <col min="7" max="7" width="12.7109375" style="1" bestFit="1" customWidth="1"/>
    <col min="8" max="8" width="11.8515625" style="1" bestFit="1" customWidth="1"/>
    <col min="9" max="9" width="14.140625" style="1" bestFit="1" customWidth="1"/>
    <col min="10" max="16384" width="11.421875" style="1" customWidth="1"/>
  </cols>
  <sheetData>
    <row r="1" spans="1:2" ht="15">
      <c r="A1" s="42" t="s">
        <v>32</v>
      </c>
      <c r="B1" s="42"/>
    </row>
    <row r="2" ht="12.75">
      <c r="C2" s="1" t="s">
        <v>14</v>
      </c>
    </row>
    <row r="3" spans="1:9" s="36" customFormat="1" ht="18">
      <c r="A3" s="35" t="s">
        <v>3</v>
      </c>
      <c r="B3" s="35" t="s">
        <v>4</v>
      </c>
      <c r="C3" s="36" t="s">
        <v>15</v>
      </c>
      <c r="D3" s="36" t="s">
        <v>18</v>
      </c>
      <c r="E3" s="36" t="s">
        <v>22</v>
      </c>
      <c r="F3" s="36" t="s">
        <v>19</v>
      </c>
      <c r="G3" s="36" t="s">
        <v>16</v>
      </c>
      <c r="H3" s="36" t="s">
        <v>17</v>
      </c>
      <c r="I3" s="36" t="s">
        <v>27</v>
      </c>
    </row>
    <row r="4" spans="3:8" s="24" customFormat="1" ht="39.75" customHeight="1">
      <c r="C4" s="34"/>
      <c r="D4" s="34"/>
      <c r="E4" s="34"/>
      <c r="F4" s="34"/>
      <c r="G4" s="34"/>
      <c r="H4" s="34"/>
    </row>
    <row r="5" spans="1:8" s="24" customFormat="1" ht="39.75" customHeight="1">
      <c r="A5" s="22"/>
      <c r="B5" s="5"/>
      <c r="C5" s="34"/>
      <c r="D5" s="34"/>
      <c r="E5" s="34"/>
      <c r="F5" s="34"/>
      <c r="G5" s="34"/>
      <c r="H5" s="34"/>
    </row>
    <row r="6" spans="1:8" s="24" customFormat="1" ht="39.75" customHeight="1">
      <c r="A6" s="26"/>
      <c r="C6" s="34"/>
      <c r="D6" s="34"/>
      <c r="E6" s="34"/>
      <c r="F6" s="34"/>
      <c r="G6" s="34"/>
      <c r="H6" s="34"/>
    </row>
    <row r="7" spans="1:8" s="24" customFormat="1" ht="39.75" customHeight="1">
      <c r="A7" s="22"/>
      <c r="B7" s="5"/>
      <c r="C7" s="34"/>
      <c r="D7" s="34"/>
      <c r="E7" s="34"/>
      <c r="F7" s="34"/>
      <c r="G7" s="34"/>
      <c r="H7" s="34"/>
    </row>
    <row r="8" spans="1:8" s="24" customFormat="1" ht="39.75" customHeight="1">
      <c r="A8" s="5"/>
      <c r="B8" s="5"/>
      <c r="C8" s="34"/>
      <c r="D8" s="34"/>
      <c r="E8" s="34"/>
      <c r="F8" s="34"/>
      <c r="G8" s="34"/>
      <c r="H8" s="34"/>
    </row>
    <row r="9" spans="1:8" s="24" customFormat="1" ht="39.75" customHeight="1">
      <c r="A9" s="5"/>
      <c r="B9" s="5"/>
      <c r="C9" s="34"/>
      <c r="D9" s="34"/>
      <c r="E9" s="34"/>
      <c r="F9" s="34"/>
      <c r="G9" s="34"/>
      <c r="H9" s="34"/>
    </row>
    <row r="10" spans="1:8" s="24" customFormat="1" ht="39.75" customHeight="1">
      <c r="A10" s="5"/>
      <c r="B10" s="5"/>
      <c r="C10" s="34"/>
      <c r="D10" s="34"/>
      <c r="E10" s="34"/>
      <c r="F10" s="34"/>
      <c r="G10" s="34"/>
      <c r="H10" s="34"/>
    </row>
    <row r="11" spans="3:8" s="24" customFormat="1" ht="39.75" customHeight="1">
      <c r="C11" s="34"/>
      <c r="D11" s="34"/>
      <c r="E11" s="34"/>
      <c r="F11" s="34"/>
      <c r="G11" s="34"/>
      <c r="H11" s="34"/>
    </row>
    <row r="12" spans="1:8" s="24" customFormat="1" ht="39.75" customHeight="1">
      <c r="A12" s="5"/>
      <c r="B12" s="5"/>
      <c r="C12" s="34"/>
      <c r="D12" s="34"/>
      <c r="E12" s="34"/>
      <c r="F12" s="34"/>
      <c r="G12" s="34"/>
      <c r="H12" s="34"/>
    </row>
    <row r="13" spans="3:8" s="24" customFormat="1" ht="39.75" customHeight="1">
      <c r="C13" s="34"/>
      <c r="D13" s="34"/>
      <c r="E13" s="34"/>
      <c r="F13" s="34"/>
      <c r="G13" s="34"/>
      <c r="H13" s="34"/>
    </row>
    <row r="14" spans="3:8" s="24" customFormat="1" ht="39.75" customHeight="1">
      <c r="C14" s="34"/>
      <c r="D14" s="34"/>
      <c r="E14" s="34"/>
      <c r="F14" s="34"/>
      <c r="G14" s="34"/>
      <c r="H14" s="34"/>
    </row>
    <row r="15" spans="3:8" s="24" customFormat="1" ht="39.75" customHeight="1">
      <c r="C15" s="34"/>
      <c r="D15" s="34"/>
      <c r="E15" s="34"/>
      <c r="F15" s="34"/>
      <c r="G15" s="34"/>
      <c r="H15" s="34"/>
    </row>
    <row r="16" spans="3:8" s="24" customFormat="1" ht="39.75" customHeight="1">
      <c r="C16" s="34"/>
      <c r="D16" s="34"/>
      <c r="E16" s="34"/>
      <c r="F16" s="34"/>
      <c r="G16" s="34"/>
      <c r="H16" s="34"/>
    </row>
    <row r="17" spans="3:8" s="24" customFormat="1" ht="39.75" customHeight="1">
      <c r="C17" s="34"/>
      <c r="D17" s="34"/>
      <c r="E17" s="34"/>
      <c r="F17" s="34"/>
      <c r="G17" s="34"/>
      <c r="H17" s="34"/>
    </row>
    <row r="18" spans="3:8" s="24" customFormat="1" ht="39.75" customHeight="1">
      <c r="C18" s="34"/>
      <c r="D18" s="34"/>
      <c r="E18" s="34"/>
      <c r="F18" s="34"/>
      <c r="G18" s="34"/>
      <c r="H18" s="34"/>
    </row>
    <row r="19" spans="3:8" s="24" customFormat="1" ht="39.75" customHeight="1">
      <c r="C19" s="34"/>
      <c r="D19" s="34"/>
      <c r="E19" s="34"/>
      <c r="F19" s="34"/>
      <c r="G19" s="34"/>
      <c r="H19" s="34"/>
    </row>
    <row r="20" spans="3:8" s="24" customFormat="1" ht="39.75" customHeight="1">
      <c r="C20" s="34"/>
      <c r="D20" s="34"/>
      <c r="E20" s="34"/>
      <c r="F20" s="34"/>
      <c r="G20" s="34"/>
      <c r="H20" s="34"/>
    </row>
    <row r="21" spans="1:8" s="5" customFormat="1" ht="39.75" customHeight="1">
      <c r="A21" s="22"/>
      <c r="C21" s="30"/>
      <c r="D21" s="30"/>
      <c r="E21" s="30"/>
      <c r="F21" s="30"/>
      <c r="G21" s="30"/>
      <c r="H21" s="30"/>
    </row>
    <row r="22" spans="1:8" s="5" customFormat="1" ht="39.75" customHeight="1">
      <c r="A22" s="22"/>
      <c r="C22" s="30"/>
      <c r="D22" s="30"/>
      <c r="E22" s="30"/>
      <c r="F22" s="30"/>
      <c r="G22" s="30"/>
      <c r="H22" s="30"/>
    </row>
    <row r="23" spans="1:8" s="24" customFormat="1" ht="39.75" customHeight="1">
      <c r="A23" s="5"/>
      <c r="B23" s="5"/>
      <c r="C23" s="34"/>
      <c r="D23" s="34"/>
      <c r="E23" s="34"/>
      <c r="F23" s="34"/>
      <c r="G23" s="34"/>
      <c r="H23" s="34"/>
    </row>
    <row r="24" spans="1:8" s="24" customFormat="1" ht="39.75" customHeight="1">
      <c r="A24" s="5"/>
      <c r="B24" s="5"/>
      <c r="C24" s="34"/>
      <c r="D24" s="34"/>
      <c r="E24" s="34"/>
      <c r="F24" s="34"/>
      <c r="G24" s="34"/>
      <c r="H24" s="34"/>
    </row>
    <row r="25" spans="1:8" s="24" customFormat="1" ht="39.75" customHeight="1">
      <c r="A25" s="22"/>
      <c r="B25" s="5"/>
      <c r="C25" s="34"/>
      <c r="D25" s="34"/>
      <c r="E25" s="34"/>
      <c r="F25" s="34"/>
      <c r="G25" s="34"/>
      <c r="H25" s="34"/>
    </row>
    <row r="26" spans="1:8" s="24" customFormat="1" ht="39.75" customHeight="1">
      <c r="A26" s="5"/>
      <c r="B26" s="5"/>
      <c r="C26" s="34"/>
      <c r="D26" s="34"/>
      <c r="E26" s="34"/>
      <c r="F26" s="34"/>
      <c r="G26" s="34"/>
      <c r="H26" s="34"/>
    </row>
    <row r="27" spans="1:8" s="24" customFormat="1" ht="39.75" customHeight="1">
      <c r="A27" s="5"/>
      <c r="B27" s="5"/>
      <c r="C27" s="34"/>
      <c r="D27" s="34"/>
      <c r="E27" s="34"/>
      <c r="F27" s="34"/>
      <c r="G27" s="34"/>
      <c r="H27" s="34"/>
    </row>
    <row r="28" spans="3:8" s="24" customFormat="1" ht="39.75" customHeight="1">
      <c r="C28" s="34"/>
      <c r="D28" s="34"/>
      <c r="E28" s="34"/>
      <c r="F28" s="34"/>
      <c r="G28" s="34"/>
      <c r="H28" s="34"/>
    </row>
    <row r="29" spans="1:8" s="24" customFormat="1" ht="39.75" customHeight="1">
      <c r="A29" s="22"/>
      <c r="B29" s="5"/>
      <c r="C29" s="34"/>
      <c r="D29" s="34"/>
      <c r="E29" s="34"/>
      <c r="F29" s="34"/>
      <c r="G29" s="34"/>
      <c r="H29" s="34"/>
    </row>
    <row r="30" spans="1:8" s="24" customFormat="1" ht="39.75" customHeight="1">
      <c r="A30" s="22"/>
      <c r="B30" s="5"/>
      <c r="C30" s="34"/>
      <c r="D30" s="34"/>
      <c r="E30" s="34"/>
      <c r="F30" s="34"/>
      <c r="G30" s="34"/>
      <c r="H30" s="34"/>
    </row>
    <row r="31" spans="1:8" s="24" customFormat="1" ht="39.75" customHeight="1">
      <c r="A31" s="5"/>
      <c r="B31" s="5"/>
      <c r="C31" s="34"/>
      <c r="D31" s="34"/>
      <c r="E31" s="34"/>
      <c r="F31" s="34"/>
      <c r="G31" s="34"/>
      <c r="H31" s="34"/>
    </row>
    <row r="32" spans="1:8" s="24" customFormat="1" ht="39.75" customHeight="1">
      <c r="A32" s="5"/>
      <c r="B32" s="5"/>
      <c r="C32" s="34"/>
      <c r="D32" s="34"/>
      <c r="E32" s="34"/>
      <c r="F32" s="34"/>
      <c r="G32" s="34"/>
      <c r="H32" s="34"/>
    </row>
    <row r="33" spans="3:8" s="24" customFormat="1" ht="39.75" customHeight="1">
      <c r="C33" s="34"/>
      <c r="D33" s="34"/>
      <c r="E33" s="34"/>
      <c r="F33" s="34"/>
      <c r="G33" s="34"/>
      <c r="H33" s="34"/>
    </row>
    <row r="34" spans="1:8" s="24" customFormat="1" ht="39.75" customHeight="1">
      <c r="A34" s="5"/>
      <c r="B34" s="5"/>
      <c r="C34" s="34"/>
      <c r="D34" s="34"/>
      <c r="E34" s="34"/>
      <c r="F34" s="34"/>
      <c r="G34" s="34"/>
      <c r="H34" s="34"/>
    </row>
    <row r="35" spans="1:8" s="24" customFormat="1" ht="39.75" customHeight="1">
      <c r="A35" s="5"/>
      <c r="B35" s="5"/>
      <c r="C35" s="34"/>
      <c r="D35" s="34"/>
      <c r="E35" s="34"/>
      <c r="F35" s="34"/>
      <c r="G35" s="34"/>
      <c r="H35" s="34"/>
    </row>
    <row r="36" spans="1:8" s="24" customFormat="1" ht="39.75" customHeight="1">
      <c r="A36" s="5"/>
      <c r="B36" s="5"/>
      <c r="C36" s="34"/>
      <c r="D36" s="34"/>
      <c r="E36" s="34"/>
      <c r="F36" s="34"/>
      <c r="G36" s="34"/>
      <c r="H36" s="34"/>
    </row>
    <row r="37" spans="1:8" s="24" customFormat="1" ht="39.75" customHeight="1">
      <c r="A37" s="5"/>
      <c r="B37" s="5"/>
      <c r="C37" s="34"/>
      <c r="D37" s="34"/>
      <c r="E37" s="34"/>
      <c r="F37" s="34"/>
      <c r="G37" s="34"/>
      <c r="H37" s="34"/>
    </row>
    <row r="38" spans="3:8" s="24" customFormat="1" ht="39.75" customHeight="1">
      <c r="C38" s="34"/>
      <c r="D38" s="34"/>
      <c r="E38" s="34"/>
      <c r="F38" s="34"/>
      <c r="G38" s="34"/>
      <c r="H38" s="34"/>
    </row>
    <row r="39" spans="3:8" s="24" customFormat="1" ht="39.75" customHeight="1">
      <c r="C39" s="34"/>
      <c r="D39" s="34"/>
      <c r="E39" s="34"/>
      <c r="F39" s="34"/>
      <c r="G39" s="34"/>
      <c r="H39" s="34"/>
    </row>
    <row r="40" spans="1:8" s="24" customFormat="1" ht="39.75" customHeight="1">
      <c r="A40" s="5"/>
      <c r="B40" s="5"/>
      <c r="C40" s="34"/>
      <c r="D40" s="34"/>
      <c r="E40" s="34"/>
      <c r="F40" s="34"/>
      <c r="G40" s="34"/>
      <c r="H40" s="34"/>
    </row>
    <row r="41" spans="1:8" s="24" customFormat="1" ht="39.75" customHeight="1">
      <c r="A41" s="5"/>
      <c r="B41" s="5"/>
      <c r="C41" s="34"/>
      <c r="D41" s="34"/>
      <c r="E41" s="34"/>
      <c r="F41" s="34"/>
      <c r="G41" s="34"/>
      <c r="H41" s="34"/>
    </row>
    <row r="42" spans="3:8" s="24" customFormat="1" ht="39.75" customHeight="1">
      <c r="C42" s="34"/>
      <c r="D42" s="34"/>
      <c r="E42" s="34"/>
      <c r="F42" s="34"/>
      <c r="G42" s="34"/>
      <c r="H42" s="34"/>
    </row>
    <row r="43" spans="3:8" s="24" customFormat="1" ht="39.75" customHeight="1">
      <c r="C43" s="34"/>
      <c r="D43" s="34"/>
      <c r="E43" s="34"/>
      <c r="F43" s="34"/>
      <c r="G43" s="34"/>
      <c r="H43" s="34"/>
    </row>
    <row r="44" spans="1:8" s="24" customFormat="1" ht="39.75" customHeight="1">
      <c r="A44" s="5"/>
      <c r="B44" s="5"/>
      <c r="C44" s="34"/>
      <c r="D44" s="34"/>
      <c r="E44" s="34"/>
      <c r="F44" s="34"/>
      <c r="G44" s="34"/>
      <c r="H44" s="34"/>
    </row>
    <row r="45" spans="1:8" s="24" customFormat="1" ht="39.75" customHeight="1">
      <c r="A45" s="5"/>
      <c r="B45" s="5"/>
      <c r="C45" s="34"/>
      <c r="D45" s="34"/>
      <c r="E45" s="34"/>
      <c r="F45" s="34"/>
      <c r="G45" s="34"/>
      <c r="H45" s="34"/>
    </row>
    <row r="46" spans="1:8" s="24" customFormat="1" ht="39.75" customHeight="1">
      <c r="A46" s="22"/>
      <c r="B46" s="5"/>
      <c r="C46" s="27"/>
      <c r="D46" s="27"/>
      <c r="E46" s="27"/>
      <c r="F46" s="27"/>
      <c r="G46" s="27"/>
      <c r="H46" s="27"/>
    </row>
    <row r="47" spans="1:8" s="24" customFormat="1" ht="39.75" customHeight="1">
      <c r="A47" s="22"/>
      <c r="B47" s="5"/>
      <c r="C47" s="27"/>
      <c r="D47" s="27"/>
      <c r="E47" s="27"/>
      <c r="F47" s="27"/>
      <c r="G47" s="27"/>
      <c r="H47" s="27"/>
    </row>
    <row r="48" spans="3:9" s="24" customFormat="1" ht="39.75" customHeight="1">
      <c r="C48" s="25"/>
      <c r="D48" s="25"/>
      <c r="E48" s="25"/>
      <c r="F48" s="25"/>
      <c r="G48" s="25"/>
      <c r="H48" s="25"/>
      <c r="I48" s="25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</sheetData>
  <sheetProtection/>
  <autoFilter ref="C3:I3"/>
  <mergeCells count="1">
    <mergeCell ref="A1:B1"/>
  </mergeCells>
  <printOptions/>
  <pageMargins left="0.75" right="0.75" top="1" bottom="1" header="0.5" footer="0.5"/>
  <pageSetup fitToWidth="2" horizontalDpi="600" verticalDpi="600" orientation="portrait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Celesio</cp:lastModifiedBy>
  <cp:lastPrinted>2011-09-30T13:13:28Z</cp:lastPrinted>
  <dcterms:created xsi:type="dcterms:W3CDTF">2005-11-27T16:33:53Z</dcterms:created>
  <dcterms:modified xsi:type="dcterms:W3CDTF">2012-01-18T13:08:12Z</dcterms:modified>
  <cp:category/>
  <cp:version/>
  <cp:contentType/>
  <cp:contentStatus/>
</cp:coreProperties>
</file>