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1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<sst xmlns="http://schemas.openxmlformats.org/spreadsheetml/2006/main" count="84" uniqueCount="51">
  <si>
    <t>Røgøl</t>
  </si>
  <si>
    <t>Mikkeller</t>
  </si>
  <si>
    <t>Bryggeri</t>
  </si>
  <si>
    <t>Navn</t>
  </si>
  <si>
    <t>Antal</t>
  </si>
  <si>
    <t>Indhold</t>
  </si>
  <si>
    <t>I alt</t>
  </si>
  <si>
    <t>Pris/stk</t>
  </si>
  <si>
    <t>Pris ialt</t>
  </si>
  <si>
    <t>Jackie Brown</t>
  </si>
  <si>
    <t>Stout</t>
  </si>
  <si>
    <t>Literpris</t>
  </si>
  <si>
    <t>Pilsner</t>
  </si>
  <si>
    <t>Total</t>
  </si>
  <si>
    <t>Nils Oskar</t>
  </si>
  <si>
    <t>Halsnæs Bryghus</t>
  </si>
  <si>
    <t>Jul på Valsen</t>
  </si>
  <si>
    <t>Black Rooster</t>
  </si>
  <si>
    <t>Brew Dog</t>
  </si>
  <si>
    <t>Spicy Christmas</t>
  </si>
  <si>
    <t>Pros and cons of Christmas</t>
  </si>
  <si>
    <t>Hoptimizer</t>
  </si>
  <si>
    <t>Mr. Wheat</t>
  </si>
  <si>
    <t>Quilmes</t>
  </si>
  <si>
    <t>Tactical nuclear Penguin</t>
  </si>
  <si>
    <t>Sonni</t>
  </si>
  <si>
    <t>Jesper</t>
  </si>
  <si>
    <t>Michael</t>
  </si>
  <si>
    <t>Henrik</t>
  </si>
  <si>
    <t>Morten</t>
  </si>
  <si>
    <t>Ole</t>
  </si>
  <si>
    <t>Ranking</t>
  </si>
  <si>
    <t>Single hop serie fra Mikkeller</t>
  </si>
  <si>
    <t>Sigtuna</t>
  </si>
  <si>
    <t>Black October</t>
  </si>
  <si>
    <t>Innis Guild</t>
  </si>
  <si>
    <t>øhhh</t>
  </si>
  <si>
    <t>Hop 10</t>
  </si>
  <si>
    <t>?</t>
  </si>
  <si>
    <t>East kent Golding</t>
  </si>
  <si>
    <t>Cascade</t>
  </si>
  <si>
    <t>Nelson Sauvagne</t>
  </si>
  <si>
    <t>Amarillio</t>
  </si>
  <si>
    <t>Centenial</t>
  </si>
  <si>
    <t>Nugget</t>
  </si>
  <si>
    <t>Warrior</t>
  </si>
  <si>
    <t>Tomahawk/Colombus</t>
  </si>
  <si>
    <t>Simcoe</t>
  </si>
  <si>
    <t>Chinook</t>
  </si>
  <si>
    <t>10 - Hop</t>
  </si>
  <si>
    <t>Grand Total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</si>
</sst>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</numFmts>
  <fonts count="39">
    <font>
      <sz val="10"/>
      <name val="Arial"/>
      <family val="0"/>
    </font>
    <font>
      <sz val="8"/>
      <name val="Arial"/>
      <family val="0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13" xfId="0" applyBorder="1" applyAlignment="1" quotePrefix="1">
      <alignment horizontal="center"/>
    </xf>
    <xf numFmtId="2" fontId="4" fillId="0" borderId="13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4" fillId="0" borderId="24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6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20.421875" style="0" customWidth="1"/>
    <col min="2" max="2" width="25.00390625" style="0" customWidth="1"/>
    <col min="5" max="5" width="9.8515625" style="0" customWidth="1"/>
    <col min="6" max="6" width="8.8515625" style="0" customWidth="1"/>
    <col min="9" max="9" width="2.140625" style="0" customWidth="1"/>
  </cols>
  <sheetData>
    <row r="1" ht="13.5" thickBot="1"/>
    <row r="2" spans="1:15" ht="13.5" customHeight="1" thickBot="1">
      <c r="A2" s="58" t="s">
        <v>2</v>
      </c>
      <c r="B2" s="59" t="s">
        <v>3</v>
      </c>
      <c r="C2" s="59" t="s">
        <v>4</v>
      </c>
      <c r="D2" s="59" t="s">
        <v>5</v>
      </c>
      <c r="E2" s="59" t="s">
        <v>6</v>
      </c>
      <c r="F2" s="59" t="s">
        <v>7</v>
      </c>
      <c r="G2" s="59" t="s">
        <v>8</v>
      </c>
      <c r="H2" s="60" t="s">
        <v>11</v>
      </c>
      <c r="J2" s="24" t="s">
        <v>31</v>
      </c>
      <c r="K2" s="25"/>
      <c r="L2" s="25"/>
      <c r="M2" s="25"/>
      <c r="N2" s="25"/>
      <c r="O2" s="26"/>
    </row>
    <row r="3" spans="1:15" ht="16.5" thickBot="1">
      <c r="A3" s="61"/>
      <c r="B3" s="62"/>
      <c r="C3" s="62"/>
      <c r="D3" s="62"/>
      <c r="E3" s="62"/>
      <c r="F3" s="62"/>
      <c r="G3" s="62"/>
      <c r="H3" s="63"/>
      <c r="J3" s="34" t="s">
        <v>25</v>
      </c>
      <c r="K3" s="35" t="s">
        <v>26</v>
      </c>
      <c r="L3" s="35" t="s">
        <v>27</v>
      </c>
      <c r="M3" s="35" t="s">
        <v>28</v>
      </c>
      <c r="N3" s="35" t="s">
        <v>29</v>
      </c>
      <c r="O3" s="36" t="s">
        <v>30</v>
      </c>
    </row>
    <row r="4" spans="1:15" ht="15">
      <c r="A4" s="56" t="s">
        <v>23</v>
      </c>
      <c r="B4" s="56" t="s">
        <v>12</v>
      </c>
      <c r="C4" s="69">
        <v>6</v>
      </c>
      <c r="D4" s="69">
        <v>25</v>
      </c>
      <c r="E4" s="57">
        <f>SUM(C4*D4)</f>
        <v>150</v>
      </c>
      <c r="F4" s="57">
        <v>20</v>
      </c>
      <c r="G4" s="57">
        <f>SUM(C4*F4)</f>
        <v>120</v>
      </c>
      <c r="H4" s="57">
        <f>SUM(F4/D4*100)</f>
        <v>80</v>
      </c>
      <c r="J4" s="21">
        <v>2</v>
      </c>
      <c r="K4" s="22">
        <v>2</v>
      </c>
      <c r="L4" s="22">
        <v>2</v>
      </c>
      <c r="M4" s="22">
        <v>2</v>
      </c>
      <c r="N4" s="22">
        <v>2</v>
      </c>
      <c r="O4" s="23">
        <v>2</v>
      </c>
    </row>
    <row r="5" spans="1:15" ht="15">
      <c r="A5" s="5" t="s">
        <v>15</v>
      </c>
      <c r="B5" s="5" t="s">
        <v>16</v>
      </c>
      <c r="C5" s="70">
        <v>3</v>
      </c>
      <c r="D5" s="70">
        <v>50</v>
      </c>
      <c r="E5" s="38">
        <f>SUM(C5*D5)</f>
        <v>150</v>
      </c>
      <c r="F5" s="72">
        <v>30</v>
      </c>
      <c r="G5" s="38">
        <f aca="true" t="shared" si="0" ref="G5:G16">SUM(C5*F5)</f>
        <v>90</v>
      </c>
      <c r="H5" s="38">
        <f aca="true" t="shared" si="1" ref="H5:H16">SUM(F5/D5*100)</f>
        <v>60</v>
      </c>
      <c r="J5" s="21">
        <v>3</v>
      </c>
      <c r="K5" s="22">
        <v>3</v>
      </c>
      <c r="L5" s="22">
        <v>3</v>
      </c>
      <c r="M5" s="22">
        <v>4</v>
      </c>
      <c r="N5" s="22">
        <v>3</v>
      </c>
      <c r="O5" s="23">
        <v>3</v>
      </c>
    </row>
    <row r="6" spans="1:15" ht="15">
      <c r="A6" s="8" t="s">
        <v>1</v>
      </c>
      <c r="B6" s="8" t="s">
        <v>37</v>
      </c>
      <c r="C6" s="70">
        <v>2</v>
      </c>
      <c r="D6" s="70">
        <v>25</v>
      </c>
      <c r="E6" s="38">
        <f>SUM(C6*D6)</f>
        <v>50</v>
      </c>
      <c r="F6" s="72">
        <v>30</v>
      </c>
      <c r="G6" s="38">
        <f t="shared" si="0"/>
        <v>60</v>
      </c>
      <c r="H6" s="38">
        <f t="shared" si="1"/>
        <v>120</v>
      </c>
      <c r="J6" s="27">
        <v>5</v>
      </c>
      <c r="K6" s="37">
        <v>4</v>
      </c>
      <c r="L6" s="37">
        <v>3</v>
      </c>
      <c r="M6" s="37">
        <v>3</v>
      </c>
      <c r="N6" s="37">
        <v>4</v>
      </c>
      <c r="O6" s="65">
        <v>3</v>
      </c>
    </row>
    <row r="7" spans="1:15" ht="15">
      <c r="A7" s="5" t="s">
        <v>18</v>
      </c>
      <c r="B7" s="8" t="s">
        <v>19</v>
      </c>
      <c r="C7" s="71">
        <v>4</v>
      </c>
      <c r="D7" s="71">
        <v>33</v>
      </c>
      <c r="E7" s="38">
        <f>SUM(C7*D7)</f>
        <v>132</v>
      </c>
      <c r="F7" s="38">
        <v>18</v>
      </c>
      <c r="G7" s="38">
        <f t="shared" si="0"/>
        <v>72</v>
      </c>
      <c r="H7" s="38">
        <f t="shared" si="1"/>
        <v>54.54545454545454</v>
      </c>
      <c r="J7" s="21">
        <v>3</v>
      </c>
      <c r="K7" s="22">
        <v>3</v>
      </c>
      <c r="L7" s="22">
        <v>1</v>
      </c>
      <c r="M7" s="22">
        <v>4</v>
      </c>
      <c r="N7" s="22">
        <v>4</v>
      </c>
      <c r="O7" s="23">
        <v>4</v>
      </c>
    </row>
    <row r="8" spans="1:15" ht="15">
      <c r="A8" s="8" t="s">
        <v>17</v>
      </c>
      <c r="B8" s="8" t="s">
        <v>20</v>
      </c>
      <c r="C8" s="71">
        <v>4</v>
      </c>
      <c r="D8" s="71">
        <v>50</v>
      </c>
      <c r="E8" s="38">
        <f aca="true" t="shared" si="2" ref="E8:E14">SUM(C8*D8)</f>
        <v>200</v>
      </c>
      <c r="F8" s="38">
        <v>30</v>
      </c>
      <c r="G8" s="38">
        <f t="shared" si="0"/>
        <v>120</v>
      </c>
      <c r="H8" s="38">
        <f t="shared" si="1"/>
        <v>60</v>
      </c>
      <c r="J8" s="28">
        <v>4</v>
      </c>
      <c r="K8" s="29">
        <v>4</v>
      </c>
      <c r="L8" s="29">
        <v>4</v>
      </c>
      <c r="M8" s="29">
        <v>4</v>
      </c>
      <c r="N8" s="29">
        <v>4</v>
      </c>
      <c r="O8" s="30">
        <v>4</v>
      </c>
    </row>
    <row r="9" spans="1:15" ht="15">
      <c r="A9" s="8" t="s">
        <v>17</v>
      </c>
      <c r="B9" s="8" t="s">
        <v>21</v>
      </c>
      <c r="C9" s="71">
        <v>3</v>
      </c>
      <c r="D9" s="71">
        <v>50</v>
      </c>
      <c r="E9" s="38">
        <f t="shared" si="2"/>
        <v>150</v>
      </c>
      <c r="F9" s="38">
        <v>30</v>
      </c>
      <c r="G9" s="38">
        <f t="shared" si="0"/>
        <v>90</v>
      </c>
      <c r="H9" s="38">
        <f t="shared" si="1"/>
        <v>60</v>
      </c>
      <c r="J9" s="21">
        <v>6</v>
      </c>
      <c r="K9" s="22">
        <v>8</v>
      </c>
      <c r="L9" s="22">
        <v>9</v>
      </c>
      <c r="M9" s="22">
        <v>8</v>
      </c>
      <c r="N9" s="22">
        <v>7</v>
      </c>
      <c r="O9" s="23">
        <v>8</v>
      </c>
    </row>
    <row r="10" spans="1:15" ht="15">
      <c r="A10" s="8" t="s">
        <v>17</v>
      </c>
      <c r="B10" s="8" t="s">
        <v>10</v>
      </c>
      <c r="C10" s="71">
        <v>3</v>
      </c>
      <c r="D10" s="71">
        <v>50</v>
      </c>
      <c r="E10" s="38">
        <f t="shared" si="2"/>
        <v>150</v>
      </c>
      <c r="F10" s="38">
        <v>30</v>
      </c>
      <c r="G10" s="38">
        <f t="shared" si="0"/>
        <v>90</v>
      </c>
      <c r="H10" s="38">
        <f t="shared" si="1"/>
        <v>60</v>
      </c>
      <c r="J10" s="21">
        <v>3</v>
      </c>
      <c r="K10" s="22">
        <v>6</v>
      </c>
      <c r="L10" s="22">
        <v>8</v>
      </c>
      <c r="M10" s="22">
        <v>8</v>
      </c>
      <c r="N10" s="22">
        <v>8</v>
      </c>
      <c r="O10" s="23">
        <v>8</v>
      </c>
    </row>
    <row r="11" spans="1:15" ht="15">
      <c r="A11" s="8" t="s">
        <v>17</v>
      </c>
      <c r="B11" s="8" t="s">
        <v>22</v>
      </c>
      <c r="C11" s="71">
        <v>1</v>
      </c>
      <c r="D11" s="71">
        <v>50</v>
      </c>
      <c r="E11" s="38">
        <f t="shared" si="2"/>
        <v>50</v>
      </c>
      <c r="F11" s="38">
        <v>30</v>
      </c>
      <c r="G11" s="38">
        <f t="shared" si="0"/>
        <v>30</v>
      </c>
      <c r="H11" s="38">
        <f t="shared" si="1"/>
        <v>60</v>
      </c>
      <c r="J11" s="27" t="s">
        <v>38</v>
      </c>
      <c r="K11" s="37" t="s">
        <v>38</v>
      </c>
      <c r="L11" s="37" t="s">
        <v>38</v>
      </c>
      <c r="M11" s="37" t="s">
        <v>38</v>
      </c>
      <c r="N11" s="37" t="s">
        <v>38</v>
      </c>
      <c r="O11" s="65" t="s">
        <v>38</v>
      </c>
    </row>
    <row r="12" spans="1:15" ht="15">
      <c r="A12" s="8" t="s">
        <v>14</v>
      </c>
      <c r="B12" s="8" t="s">
        <v>0</v>
      </c>
      <c r="C12" s="71">
        <v>2</v>
      </c>
      <c r="D12" s="71">
        <v>50</v>
      </c>
      <c r="E12" s="38">
        <f t="shared" si="2"/>
        <v>100</v>
      </c>
      <c r="F12" s="38">
        <v>30</v>
      </c>
      <c r="G12" s="38">
        <f t="shared" si="0"/>
        <v>60</v>
      </c>
      <c r="H12" s="38">
        <f t="shared" si="1"/>
        <v>60</v>
      </c>
      <c r="J12" s="21">
        <v>1</v>
      </c>
      <c r="K12" s="22">
        <v>5</v>
      </c>
      <c r="L12" s="22">
        <v>2</v>
      </c>
      <c r="M12" s="22">
        <v>1</v>
      </c>
      <c r="N12" s="22">
        <v>9</v>
      </c>
      <c r="O12" s="23">
        <v>7</v>
      </c>
    </row>
    <row r="13" spans="1:15" ht="15">
      <c r="A13" s="8" t="s">
        <v>1</v>
      </c>
      <c r="B13" s="8" t="s">
        <v>9</v>
      </c>
      <c r="C13" s="71">
        <v>4</v>
      </c>
      <c r="D13" s="71">
        <v>50</v>
      </c>
      <c r="E13" s="38">
        <f t="shared" si="2"/>
        <v>200</v>
      </c>
      <c r="F13" s="38">
        <v>46</v>
      </c>
      <c r="G13" s="38">
        <f t="shared" si="0"/>
        <v>184</v>
      </c>
      <c r="H13" s="38">
        <f t="shared" si="1"/>
        <v>92</v>
      </c>
      <c r="J13" s="21">
        <v>6</v>
      </c>
      <c r="K13" s="22">
        <v>6</v>
      </c>
      <c r="L13" s="22">
        <v>9</v>
      </c>
      <c r="M13" s="22">
        <v>7</v>
      </c>
      <c r="N13" s="22">
        <v>8</v>
      </c>
      <c r="O13" s="23">
        <v>8</v>
      </c>
    </row>
    <row r="14" spans="1:15" ht="15">
      <c r="A14" s="8" t="s">
        <v>18</v>
      </c>
      <c r="B14" s="8" t="s">
        <v>24</v>
      </c>
      <c r="C14" s="71">
        <v>1</v>
      </c>
      <c r="D14" s="71">
        <v>25</v>
      </c>
      <c r="E14" s="38">
        <f t="shared" si="2"/>
        <v>25</v>
      </c>
      <c r="F14" s="38">
        <v>400</v>
      </c>
      <c r="G14" s="38">
        <f t="shared" si="0"/>
        <v>400</v>
      </c>
      <c r="H14" s="38">
        <f t="shared" si="1"/>
        <v>1600</v>
      </c>
      <c r="J14" s="21">
        <v>4</v>
      </c>
      <c r="K14" s="22">
        <v>8</v>
      </c>
      <c r="L14" s="22">
        <v>9</v>
      </c>
      <c r="M14" s="22">
        <v>8</v>
      </c>
      <c r="N14" s="22">
        <v>4</v>
      </c>
      <c r="O14" s="23">
        <v>10</v>
      </c>
    </row>
    <row r="15" spans="1:15" ht="15">
      <c r="A15" s="8" t="s">
        <v>33</v>
      </c>
      <c r="B15" s="8" t="s">
        <v>34</v>
      </c>
      <c r="C15" s="71">
        <v>2</v>
      </c>
      <c r="D15" s="71">
        <v>33</v>
      </c>
      <c r="E15" s="38">
        <f>SUM(C15*D15)</f>
        <v>66</v>
      </c>
      <c r="F15" s="38">
        <v>30</v>
      </c>
      <c r="G15" s="38">
        <f t="shared" si="0"/>
        <v>60</v>
      </c>
      <c r="H15" s="38">
        <f t="shared" si="1"/>
        <v>90.9090909090909</v>
      </c>
      <c r="J15" s="21">
        <v>3</v>
      </c>
      <c r="K15" s="22">
        <v>4</v>
      </c>
      <c r="L15" s="22">
        <v>3</v>
      </c>
      <c r="M15" s="22">
        <v>3</v>
      </c>
      <c r="N15" s="22">
        <v>5</v>
      </c>
      <c r="O15" s="23">
        <v>6</v>
      </c>
    </row>
    <row r="16" spans="1:15" ht="15.75" thickBot="1">
      <c r="A16" s="8" t="s">
        <v>35</v>
      </c>
      <c r="B16" s="8" t="s">
        <v>36</v>
      </c>
      <c r="C16" s="71">
        <v>1</v>
      </c>
      <c r="D16" s="71">
        <v>25</v>
      </c>
      <c r="E16" s="38">
        <f>SUM(C16*D16)</f>
        <v>25</v>
      </c>
      <c r="F16" s="38">
        <v>400</v>
      </c>
      <c r="G16" s="38">
        <f t="shared" si="0"/>
        <v>400</v>
      </c>
      <c r="H16" s="38">
        <f t="shared" si="1"/>
        <v>1600</v>
      </c>
      <c r="J16" s="66" t="s">
        <v>38</v>
      </c>
      <c r="K16" s="32">
        <v>5</v>
      </c>
      <c r="L16" s="67" t="s">
        <v>38</v>
      </c>
      <c r="M16" s="32">
        <v>4</v>
      </c>
      <c r="N16" s="67" t="s">
        <v>38</v>
      </c>
      <c r="O16" s="68" t="s">
        <v>38</v>
      </c>
    </row>
    <row r="17" spans="1:15" ht="15.75" thickBot="1">
      <c r="A17" s="1" t="s">
        <v>13</v>
      </c>
      <c r="B17" s="2"/>
      <c r="C17" s="76">
        <f>SUM(C5:C16)</f>
        <v>30</v>
      </c>
      <c r="D17" s="2"/>
      <c r="E17" s="3">
        <f>SUM(E5:E16)</f>
        <v>1298</v>
      </c>
      <c r="F17" s="3"/>
      <c r="G17" s="3">
        <f>SUM(G5:G16)</f>
        <v>1656</v>
      </c>
      <c r="H17" s="4">
        <f>AVERAGE(H5:H16)</f>
        <v>326.45454545454544</v>
      </c>
      <c r="J17" s="64"/>
      <c r="K17" s="64"/>
      <c r="L17" s="64"/>
      <c r="M17" s="64"/>
      <c r="N17" s="64"/>
      <c r="O17" s="64"/>
    </row>
    <row r="18" ht="13.5" thickBot="1"/>
    <row r="19" spans="1:15" ht="13.5" thickBot="1">
      <c r="A19" s="41" t="s">
        <v>32</v>
      </c>
      <c r="B19" s="42"/>
      <c r="C19" s="42"/>
      <c r="D19" s="42"/>
      <c r="E19" s="42"/>
      <c r="F19" s="42"/>
      <c r="G19" s="42"/>
      <c r="H19" s="43"/>
      <c r="J19" s="24" t="s">
        <v>31</v>
      </c>
      <c r="K19" s="25"/>
      <c r="L19" s="25"/>
      <c r="M19" s="25"/>
      <c r="N19" s="25"/>
      <c r="O19" s="26"/>
    </row>
    <row r="20" spans="1:15" ht="16.5" thickBot="1">
      <c r="A20" s="44"/>
      <c r="B20" s="45"/>
      <c r="C20" s="45"/>
      <c r="D20" s="45"/>
      <c r="E20" s="45"/>
      <c r="F20" s="45"/>
      <c r="G20" s="45"/>
      <c r="H20" s="46"/>
      <c r="J20" s="14" t="s">
        <v>25</v>
      </c>
      <c r="K20" s="15" t="s">
        <v>26</v>
      </c>
      <c r="L20" s="15" t="s">
        <v>27</v>
      </c>
      <c r="M20" s="15" t="s">
        <v>28</v>
      </c>
      <c r="N20" s="15" t="s">
        <v>29</v>
      </c>
      <c r="O20" s="16" t="s">
        <v>30</v>
      </c>
    </row>
    <row r="21" spans="1:15" ht="15">
      <c r="A21" s="39" t="s">
        <v>1</v>
      </c>
      <c r="B21" s="40" t="s">
        <v>39</v>
      </c>
      <c r="C21" s="73">
        <v>2</v>
      </c>
      <c r="D21" s="73">
        <v>25</v>
      </c>
      <c r="E21" s="11">
        <f>SUM(C21*D21)</f>
        <v>50</v>
      </c>
      <c r="F21" s="12">
        <v>30</v>
      </c>
      <c r="G21" s="11">
        <f>SUM(C21*F21)</f>
        <v>60</v>
      </c>
      <c r="H21" s="13">
        <f>SUM(F21/D21*100)</f>
        <v>120</v>
      </c>
      <c r="J21" s="18">
        <v>6</v>
      </c>
      <c r="K21" s="19">
        <v>7</v>
      </c>
      <c r="L21" s="19">
        <v>5</v>
      </c>
      <c r="M21" s="19">
        <v>5</v>
      </c>
      <c r="N21" s="19">
        <v>7</v>
      </c>
      <c r="O21" s="20">
        <v>7</v>
      </c>
    </row>
    <row r="22" spans="1:15" ht="15">
      <c r="A22" s="10" t="s">
        <v>1</v>
      </c>
      <c r="B22" s="8" t="s">
        <v>40</v>
      </c>
      <c r="C22" s="70">
        <v>2</v>
      </c>
      <c r="D22" s="70">
        <v>25</v>
      </c>
      <c r="E22" s="6">
        <f aca="true" t="shared" si="3" ref="E22:E31">SUM(C22*D22)</f>
        <v>50</v>
      </c>
      <c r="F22" s="7">
        <v>31</v>
      </c>
      <c r="G22" s="6">
        <f aca="true" t="shared" si="4" ref="G22:G31">SUM(C22*F22)</f>
        <v>62</v>
      </c>
      <c r="H22" s="9">
        <f aca="true" t="shared" si="5" ref="H22:H31">SUM(F22/D22*100)</f>
        <v>124</v>
      </c>
      <c r="J22" s="21">
        <v>8</v>
      </c>
      <c r="K22" s="22">
        <v>8</v>
      </c>
      <c r="L22" s="22">
        <v>7</v>
      </c>
      <c r="M22" s="22">
        <v>8</v>
      </c>
      <c r="N22" s="22">
        <v>7</v>
      </c>
      <c r="O22" s="23">
        <v>8</v>
      </c>
    </row>
    <row r="23" spans="1:15" ht="15">
      <c r="A23" s="10" t="s">
        <v>1</v>
      </c>
      <c r="B23" s="8" t="s">
        <v>41</v>
      </c>
      <c r="C23" s="70">
        <v>2</v>
      </c>
      <c r="D23" s="70">
        <v>25</v>
      </c>
      <c r="E23" s="6">
        <f t="shared" si="3"/>
        <v>50</v>
      </c>
      <c r="F23" s="7">
        <v>32</v>
      </c>
      <c r="G23" s="6">
        <f t="shared" si="4"/>
        <v>64</v>
      </c>
      <c r="H23" s="9">
        <f t="shared" si="5"/>
        <v>128</v>
      </c>
      <c r="J23" s="21">
        <v>8</v>
      </c>
      <c r="K23" s="22">
        <v>7</v>
      </c>
      <c r="L23" s="22">
        <v>4</v>
      </c>
      <c r="M23" s="22">
        <v>7</v>
      </c>
      <c r="N23" s="22">
        <v>6</v>
      </c>
      <c r="O23" s="23">
        <v>8</v>
      </c>
    </row>
    <row r="24" spans="1:15" ht="15">
      <c r="A24" s="10" t="s">
        <v>1</v>
      </c>
      <c r="B24" s="8" t="s">
        <v>42</v>
      </c>
      <c r="C24" s="70">
        <v>2</v>
      </c>
      <c r="D24" s="70">
        <v>25</v>
      </c>
      <c r="E24" s="6">
        <f t="shared" si="3"/>
        <v>50</v>
      </c>
      <c r="F24" s="7">
        <v>33</v>
      </c>
      <c r="G24" s="6">
        <f t="shared" si="4"/>
        <v>66</v>
      </c>
      <c r="H24" s="9">
        <f t="shared" si="5"/>
        <v>132</v>
      </c>
      <c r="J24" s="21">
        <v>6</v>
      </c>
      <c r="K24" s="22">
        <v>6</v>
      </c>
      <c r="L24" s="22">
        <v>6</v>
      </c>
      <c r="M24" s="22">
        <v>7</v>
      </c>
      <c r="N24" s="22">
        <v>7</v>
      </c>
      <c r="O24" s="23">
        <v>7</v>
      </c>
    </row>
    <row r="25" spans="1:15" ht="15">
      <c r="A25" s="10" t="s">
        <v>1</v>
      </c>
      <c r="B25" s="8" t="s">
        <v>43</v>
      </c>
      <c r="C25" s="70">
        <v>2</v>
      </c>
      <c r="D25" s="70">
        <v>25</v>
      </c>
      <c r="E25" s="6">
        <f t="shared" si="3"/>
        <v>50</v>
      </c>
      <c r="F25" s="7">
        <v>34</v>
      </c>
      <c r="G25" s="6">
        <f t="shared" si="4"/>
        <v>68</v>
      </c>
      <c r="H25" s="9">
        <f t="shared" si="5"/>
        <v>136</v>
      </c>
      <c r="J25" s="21">
        <v>7</v>
      </c>
      <c r="K25" s="22">
        <v>8</v>
      </c>
      <c r="L25" s="22">
        <v>5</v>
      </c>
      <c r="M25" s="22">
        <v>6</v>
      </c>
      <c r="N25" s="22">
        <v>6</v>
      </c>
      <c r="O25" s="23">
        <v>8</v>
      </c>
    </row>
    <row r="26" spans="1:15" ht="15">
      <c r="A26" s="10" t="s">
        <v>1</v>
      </c>
      <c r="B26" s="8" t="s">
        <v>44</v>
      </c>
      <c r="C26" s="70">
        <v>2</v>
      </c>
      <c r="D26" s="70">
        <v>25</v>
      </c>
      <c r="E26" s="6">
        <f t="shared" si="3"/>
        <v>50</v>
      </c>
      <c r="F26" s="7">
        <v>35</v>
      </c>
      <c r="G26" s="6">
        <f t="shared" si="4"/>
        <v>70</v>
      </c>
      <c r="H26" s="9">
        <f t="shared" si="5"/>
        <v>140</v>
      </c>
      <c r="J26" s="21">
        <v>6</v>
      </c>
      <c r="K26" s="22">
        <v>7</v>
      </c>
      <c r="L26" s="22">
        <v>5</v>
      </c>
      <c r="M26" s="22">
        <v>6</v>
      </c>
      <c r="N26" s="22">
        <v>7</v>
      </c>
      <c r="O26" s="23">
        <v>7</v>
      </c>
    </row>
    <row r="27" spans="1:15" ht="15">
      <c r="A27" s="10" t="s">
        <v>1</v>
      </c>
      <c r="B27" s="8" t="s">
        <v>45</v>
      </c>
      <c r="C27" s="70">
        <v>2</v>
      </c>
      <c r="D27" s="70">
        <v>25</v>
      </c>
      <c r="E27" s="6">
        <f t="shared" si="3"/>
        <v>50</v>
      </c>
      <c r="F27" s="7">
        <v>36</v>
      </c>
      <c r="G27" s="6">
        <f t="shared" si="4"/>
        <v>72</v>
      </c>
      <c r="H27" s="9">
        <f t="shared" si="5"/>
        <v>144</v>
      </c>
      <c r="J27" s="21">
        <v>7</v>
      </c>
      <c r="K27" s="22">
        <v>7</v>
      </c>
      <c r="L27" s="22">
        <v>5</v>
      </c>
      <c r="M27" s="22">
        <v>3</v>
      </c>
      <c r="N27" s="22">
        <v>7</v>
      </c>
      <c r="O27" s="23">
        <v>7</v>
      </c>
    </row>
    <row r="28" spans="1:15" ht="15">
      <c r="A28" s="10" t="s">
        <v>1</v>
      </c>
      <c r="B28" s="8" t="s">
        <v>46</v>
      </c>
      <c r="C28" s="70">
        <v>2</v>
      </c>
      <c r="D28" s="70">
        <v>25</v>
      </c>
      <c r="E28" s="6">
        <f t="shared" si="3"/>
        <v>50</v>
      </c>
      <c r="F28" s="7">
        <v>37</v>
      </c>
      <c r="G28" s="6">
        <f t="shared" si="4"/>
        <v>74</v>
      </c>
      <c r="H28" s="9">
        <f t="shared" si="5"/>
        <v>148</v>
      </c>
      <c r="J28" s="21">
        <v>5</v>
      </c>
      <c r="K28" s="22">
        <v>8</v>
      </c>
      <c r="L28" s="22">
        <v>6</v>
      </c>
      <c r="M28" s="22">
        <v>6</v>
      </c>
      <c r="N28" s="22">
        <v>6</v>
      </c>
      <c r="O28" s="23">
        <v>8</v>
      </c>
    </row>
    <row r="29" spans="1:15" ht="15">
      <c r="A29" s="10" t="s">
        <v>1</v>
      </c>
      <c r="B29" s="8" t="s">
        <v>47</v>
      </c>
      <c r="C29" s="70">
        <v>2</v>
      </c>
      <c r="D29" s="70">
        <v>25</v>
      </c>
      <c r="E29" s="6">
        <f t="shared" si="3"/>
        <v>50</v>
      </c>
      <c r="F29" s="7">
        <v>38</v>
      </c>
      <c r="G29" s="6">
        <f t="shared" si="4"/>
        <v>76</v>
      </c>
      <c r="H29" s="9">
        <f t="shared" si="5"/>
        <v>152</v>
      </c>
      <c r="J29" s="21">
        <v>5</v>
      </c>
      <c r="K29" s="22">
        <v>9</v>
      </c>
      <c r="L29" s="22">
        <v>6</v>
      </c>
      <c r="M29" s="22">
        <v>8</v>
      </c>
      <c r="N29" s="22">
        <v>7</v>
      </c>
      <c r="O29" s="23">
        <v>7</v>
      </c>
    </row>
    <row r="30" spans="1:15" ht="15">
      <c r="A30" s="10" t="s">
        <v>1</v>
      </c>
      <c r="B30" s="8" t="s">
        <v>48</v>
      </c>
      <c r="C30" s="70">
        <v>2</v>
      </c>
      <c r="D30" s="70">
        <v>25</v>
      </c>
      <c r="E30" s="6">
        <f t="shared" si="3"/>
        <v>50</v>
      </c>
      <c r="F30" s="7">
        <v>39</v>
      </c>
      <c r="G30" s="6">
        <f t="shared" si="4"/>
        <v>78</v>
      </c>
      <c r="H30" s="9">
        <f t="shared" si="5"/>
        <v>156</v>
      </c>
      <c r="J30" s="21">
        <v>7</v>
      </c>
      <c r="K30" s="22">
        <v>8</v>
      </c>
      <c r="L30" s="22">
        <v>7</v>
      </c>
      <c r="M30" s="22">
        <v>7</v>
      </c>
      <c r="N30" s="22">
        <v>7</v>
      </c>
      <c r="O30" s="23">
        <v>8</v>
      </c>
    </row>
    <row r="31" spans="1:15" ht="15.75" thickBot="1">
      <c r="A31" s="47" t="s">
        <v>1</v>
      </c>
      <c r="B31" s="48" t="s">
        <v>49</v>
      </c>
      <c r="C31" s="74">
        <v>2</v>
      </c>
      <c r="D31" s="74">
        <v>25</v>
      </c>
      <c r="E31" s="49">
        <f t="shared" si="3"/>
        <v>50</v>
      </c>
      <c r="F31" s="50">
        <v>40</v>
      </c>
      <c r="G31" s="49">
        <f t="shared" si="4"/>
        <v>80</v>
      </c>
      <c r="H31" s="51">
        <f t="shared" si="5"/>
        <v>160</v>
      </c>
      <c r="J31" s="31">
        <v>10</v>
      </c>
      <c r="K31" s="32">
        <v>8</v>
      </c>
      <c r="L31" s="32">
        <v>8</v>
      </c>
      <c r="M31" s="32">
        <v>8</v>
      </c>
      <c r="N31" s="32">
        <v>7</v>
      </c>
      <c r="O31" s="33">
        <v>9</v>
      </c>
    </row>
    <row r="32" spans="1:8" ht="15.75" thickBot="1">
      <c r="A32" s="52" t="s">
        <v>13</v>
      </c>
      <c r="B32" s="53"/>
      <c r="C32" s="75">
        <f>SUM(C20:C31)</f>
        <v>22</v>
      </c>
      <c r="D32" s="75"/>
      <c r="E32" s="54">
        <f>SUM(E20:E31)</f>
        <v>550</v>
      </c>
      <c r="F32" s="54"/>
      <c r="G32" s="54">
        <f>SUM(G20:G31)</f>
        <v>770</v>
      </c>
      <c r="H32" s="55">
        <f>AVERAGE(H20:H31)</f>
        <v>140</v>
      </c>
    </row>
    <row r="33" ht="13.5" thickBot="1"/>
    <row r="34" spans="1:8" ht="15.75" thickBot="1">
      <c r="A34" s="77" t="s">
        <v>50</v>
      </c>
      <c r="B34" s="78"/>
      <c r="C34" s="17">
        <f>SUM(C17+C32)</f>
        <v>52</v>
      </c>
      <c r="D34" s="17"/>
      <c r="E34" s="79">
        <f>SUM(E17+E32)</f>
        <v>1848</v>
      </c>
      <c r="F34" s="78"/>
      <c r="G34" s="79">
        <f>SUM(G17+G32)</f>
        <v>2426</v>
      </c>
      <c r="H34" s="80">
        <f>SUM(H17+H32)</f>
        <v>466.45454545454544</v>
      </c>
    </row>
  </sheetData>
  <sheetProtection/>
  <mergeCells count="11">
    <mergeCell ref="F2:F3"/>
    <mergeCell ref="G2:G3"/>
    <mergeCell ref="H2:H3"/>
    <mergeCell ref="J2:O2"/>
    <mergeCell ref="J19:O19"/>
    <mergeCell ref="A19:H20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Clipper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qsecofr</dc:creator>
  <cp:keywords/>
  <dc:description/>
  <cp:lastModifiedBy>hef</cp:lastModifiedBy>
  <cp:lastPrinted>2009-03-20T07:16:52Z</cp:lastPrinted>
  <dcterms:created xsi:type="dcterms:W3CDTF">2009-03-16T10:33:15Z</dcterms:created>
  <dcterms:modified xsi:type="dcterms:W3CDTF">2010-12-08T11:24:51Z</dcterms:modified>
  <cp:category/>
  <cp:version/>
  <cp:contentType/>
  <cp:contentStatus/>
</cp:coreProperties>
</file>